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ciley e André - Censo Escolar\Relatório - Site SED - CENSO ESCOLAR\para o site\UE EM LOCALIZAÇÃO DIFERENTE\INDÍGENAS\"/>
    </mc:Choice>
  </mc:AlternateContent>
  <bookViews>
    <workbookView xWindow="10395" yWindow="45" windowWidth="14340" windowHeight="12735"/>
  </bookViews>
  <sheets>
    <sheet name="2017" sheetId="8" r:id="rId1"/>
    <sheet name="2016" sheetId="7" r:id="rId2"/>
    <sheet name="2015" sheetId="6" r:id="rId3"/>
    <sheet name="2014" sheetId="5" r:id="rId4"/>
    <sheet name="2013" sheetId="4" r:id="rId5"/>
    <sheet name="2012" sheetId="3" r:id="rId6"/>
    <sheet name="2011" sheetId="2" r:id="rId7"/>
    <sheet name="2010" sheetId="1" r:id="rId8"/>
  </sheets>
  <definedNames>
    <definedName name="_xlnm._FilterDatabase" localSheetId="7" hidden="1">'2010'!$A$13:$HW$30</definedName>
    <definedName name="_xlnm._FilterDatabase" localSheetId="6" hidden="1">'2011'!$A$13:$HW$31</definedName>
    <definedName name="_xlnm._FilterDatabase" localSheetId="5" hidden="1">'2012'!$A$13:$AB$31</definedName>
    <definedName name="_xlnm._FilterDatabase" localSheetId="4" hidden="1">'2013'!$A$13:$Z$31</definedName>
    <definedName name="_xlnm._FilterDatabase" localSheetId="3" hidden="1">'2014'!$A$13:$Z$32</definedName>
    <definedName name="_xlnm._FilterDatabase" localSheetId="2" hidden="1">'2015'!$A$13:$AA$31</definedName>
    <definedName name="_xlnm.Print_Area" localSheetId="7">'2010'!$A$1:$Y$54</definedName>
    <definedName name="_xlnm.Print_Area" localSheetId="2">'2015'!$A$1:$Z$51</definedName>
    <definedName name="_xlnm.Print_Titles" localSheetId="7">'2010'!$1:$13</definedName>
    <definedName name="_xlnm.Print_Titles" localSheetId="6">'2011'!$1:$13</definedName>
    <definedName name="_xlnm.Print_Titles" localSheetId="5">'2012'!$1:$13</definedName>
    <definedName name="_xlnm.Print_Titles" localSheetId="4">'2013'!$1:$13</definedName>
    <definedName name="_xlnm.Print_Titles" localSheetId="3">'2014'!$1:$13</definedName>
    <definedName name="_xlnm.Print_Titles" localSheetId="2">'2015'!$1:$13</definedName>
    <definedName name="_xlnm.Print_Titles" localSheetId="1">'2016'!$1:$13</definedName>
  </definedNames>
  <calcPr calcId="152511"/>
</workbook>
</file>

<file path=xl/calcChain.xml><?xml version="1.0" encoding="utf-8"?>
<calcChain xmlns="http://schemas.openxmlformats.org/spreadsheetml/2006/main">
  <c r="Z15" i="8" l="1"/>
  <c r="Y15" i="8"/>
  <c r="X15" i="8"/>
  <c r="X13" i="8" s="1"/>
  <c r="V15" i="8"/>
  <c r="U15" i="8"/>
  <c r="T15" i="8"/>
  <c r="S15" i="8"/>
  <c r="R15" i="8"/>
  <c r="P15" i="8" s="1"/>
  <c r="Q15" i="8"/>
  <c r="O15" i="8"/>
  <c r="L15" i="8"/>
  <c r="N15" i="8"/>
  <c r="M15" i="8"/>
  <c r="K15" i="8"/>
  <c r="I15" i="8"/>
  <c r="J15" i="8"/>
  <c r="H15" i="8"/>
  <c r="H13" i="8"/>
  <c r="G15" i="8"/>
  <c r="F15" i="8" s="1"/>
  <c r="Z14" i="8"/>
  <c r="Z13" i="8"/>
  <c r="Y14" i="8"/>
  <c r="Y13" i="8" s="1"/>
  <c r="X14" i="8"/>
  <c r="V14" i="8"/>
  <c r="V13" i="8" s="1"/>
  <c r="U14" i="8"/>
  <c r="T14" i="8"/>
  <c r="R14" i="8"/>
  <c r="Q14" i="8"/>
  <c r="O14" i="8"/>
  <c r="N14" i="8"/>
  <c r="N13" i="8"/>
  <c r="M14" i="8"/>
  <c r="M13" i="8" s="1"/>
  <c r="L13" i="8" s="1"/>
  <c r="L14" i="8"/>
  <c r="K14" i="8"/>
  <c r="J14" i="8"/>
  <c r="I14" i="8" s="1"/>
  <c r="J13" i="8"/>
  <c r="H14" i="8"/>
  <c r="G14" i="8"/>
  <c r="F14" i="8"/>
  <c r="O13" i="8"/>
  <c r="K13" i="8"/>
  <c r="I13" i="8" s="1"/>
  <c r="Q13" i="8"/>
  <c r="U13" i="8"/>
  <c r="Z16" i="7"/>
  <c r="Y16" i="7"/>
  <c r="X16" i="7"/>
  <c r="X14" i="7" s="1"/>
  <c r="W16" i="7"/>
  <c r="U16" i="7"/>
  <c r="T16" i="7"/>
  <c r="S16" i="7"/>
  <c r="Q16" i="7"/>
  <c r="P16" i="7"/>
  <c r="O16" i="7"/>
  <c r="N16" i="7"/>
  <c r="M16" i="7"/>
  <c r="L16" i="7"/>
  <c r="K16" i="7"/>
  <c r="K14" i="7" s="1"/>
  <c r="J16" i="7"/>
  <c r="I16" i="7" s="1"/>
  <c r="H16" i="7"/>
  <c r="H14" i="7" s="1"/>
  <c r="G16" i="7"/>
  <c r="F16" i="7" s="1"/>
  <c r="Z15" i="7"/>
  <c r="Z14" i="7" s="1"/>
  <c r="Y15" i="7"/>
  <c r="Y14" i="7" s="1"/>
  <c r="X15" i="7"/>
  <c r="W15" i="7"/>
  <c r="W14" i="7" s="1"/>
  <c r="U15" i="7"/>
  <c r="U14" i="7" s="1"/>
  <c r="T15" i="7"/>
  <c r="S15" i="7"/>
  <c r="Q15" i="7"/>
  <c r="Q14" i="7" s="1"/>
  <c r="P15" i="7"/>
  <c r="P14" i="7" s="1"/>
  <c r="O14" i="7" s="1"/>
  <c r="N15" i="7"/>
  <c r="L15" i="7" s="1"/>
  <c r="N14" i="7"/>
  <c r="M15" i="7"/>
  <c r="K15" i="7"/>
  <c r="J15" i="7"/>
  <c r="J14" i="7"/>
  <c r="H15" i="7"/>
  <c r="G15" i="7"/>
  <c r="V31" i="7"/>
  <c r="R31" i="7"/>
  <c r="O31" i="7"/>
  <c r="E31" i="7" s="1"/>
  <c r="L31" i="7"/>
  <c r="I31" i="7"/>
  <c r="F31" i="7"/>
  <c r="V30" i="7"/>
  <c r="R30" i="7"/>
  <c r="O30" i="7"/>
  <c r="L30" i="7"/>
  <c r="I30" i="7"/>
  <c r="E30" i="7" s="1"/>
  <c r="F30" i="7"/>
  <c r="V29" i="7"/>
  <c r="R29" i="7"/>
  <c r="O29" i="7"/>
  <c r="L29" i="7"/>
  <c r="I29" i="7"/>
  <c r="F29" i="7"/>
  <c r="E29" i="7" s="1"/>
  <c r="V28" i="7"/>
  <c r="R28" i="7"/>
  <c r="O28" i="7"/>
  <c r="L28" i="7"/>
  <c r="I28" i="7"/>
  <c r="F28" i="7"/>
  <c r="V27" i="7"/>
  <c r="R27" i="7"/>
  <c r="O27" i="7"/>
  <c r="L27" i="7"/>
  <c r="E27" i="7" s="1"/>
  <c r="I27" i="7"/>
  <c r="F27" i="7"/>
  <c r="V26" i="7"/>
  <c r="R26" i="7"/>
  <c r="O26" i="7"/>
  <c r="L26" i="7"/>
  <c r="I26" i="7"/>
  <c r="F26" i="7"/>
  <c r="V25" i="7"/>
  <c r="R25" i="7"/>
  <c r="O25" i="7"/>
  <c r="E25" i="7"/>
  <c r="L25" i="7"/>
  <c r="I25" i="7"/>
  <c r="F25" i="7"/>
  <c r="V24" i="7"/>
  <c r="R24" i="7"/>
  <c r="O24" i="7"/>
  <c r="L24" i="7"/>
  <c r="I24" i="7"/>
  <c r="E24" i="7" s="1"/>
  <c r="F24" i="7"/>
  <c r="V23" i="7"/>
  <c r="R23" i="7"/>
  <c r="O23" i="7"/>
  <c r="L23" i="7"/>
  <c r="I23" i="7"/>
  <c r="F23" i="7"/>
  <c r="V22" i="7"/>
  <c r="R22" i="7"/>
  <c r="O22" i="7"/>
  <c r="E22" i="7" s="1"/>
  <c r="L22" i="7"/>
  <c r="I22" i="7"/>
  <c r="F22" i="7"/>
  <c r="V21" i="7"/>
  <c r="R21" i="7"/>
  <c r="O21" i="7"/>
  <c r="L21" i="7"/>
  <c r="I21" i="7"/>
  <c r="F21" i="7"/>
  <c r="V20" i="7"/>
  <c r="R20" i="7"/>
  <c r="O20" i="7"/>
  <c r="L20" i="7"/>
  <c r="I20" i="7"/>
  <c r="F20" i="7"/>
  <c r="V19" i="7"/>
  <c r="R19" i="7"/>
  <c r="O19" i="7"/>
  <c r="E19" i="7"/>
  <c r="L19" i="7"/>
  <c r="I19" i="7"/>
  <c r="F19" i="7"/>
  <c r="V18" i="7"/>
  <c r="R18" i="7"/>
  <c r="O18" i="7"/>
  <c r="L18" i="7"/>
  <c r="I18" i="7"/>
  <c r="F18" i="7"/>
  <c r="V17" i="7"/>
  <c r="R17" i="7"/>
  <c r="O17" i="7"/>
  <c r="L17" i="7"/>
  <c r="I17" i="7"/>
  <c r="F17" i="7"/>
  <c r="V16" i="7"/>
  <c r="Z16" i="6"/>
  <c r="Y16" i="6"/>
  <c r="Y14" i="6" s="1"/>
  <c r="X16" i="6"/>
  <c r="W16" i="6"/>
  <c r="U16" i="6"/>
  <c r="U14" i="6" s="1"/>
  <c r="T16" i="6"/>
  <c r="S16" i="6"/>
  <c r="Q16" i="6"/>
  <c r="P16" i="6"/>
  <c r="P14" i="6" s="1"/>
  <c r="N16" i="6"/>
  <c r="M16" i="6"/>
  <c r="K16" i="6"/>
  <c r="J16" i="6"/>
  <c r="H16" i="6"/>
  <c r="G16" i="6"/>
  <c r="G14" i="6" s="1"/>
  <c r="Z15" i="6"/>
  <c r="Z14" i="6" s="1"/>
  <c r="Y15" i="6"/>
  <c r="X15" i="6"/>
  <c r="X14" i="6" s="1"/>
  <c r="W15" i="6"/>
  <c r="W14" i="6" s="1"/>
  <c r="U15" i="6"/>
  <c r="T15" i="6"/>
  <c r="S15" i="6"/>
  <c r="S14" i="6"/>
  <c r="Q15" i="6"/>
  <c r="Q14" i="6"/>
  <c r="P15" i="6"/>
  <c r="N15" i="6"/>
  <c r="N14" i="6" s="1"/>
  <c r="M15" i="6"/>
  <c r="M14" i="6"/>
  <c r="K15" i="6"/>
  <c r="K14" i="6" s="1"/>
  <c r="J15" i="6"/>
  <c r="J14" i="6"/>
  <c r="H15" i="6"/>
  <c r="H14" i="6" s="1"/>
  <c r="G15" i="6"/>
  <c r="T14" i="6"/>
  <c r="Z16" i="5"/>
  <c r="Y16" i="5"/>
  <c r="W16" i="5"/>
  <c r="V16" i="5"/>
  <c r="U16" i="5"/>
  <c r="T16" i="5"/>
  <c r="R16" i="5"/>
  <c r="Q16" i="5"/>
  <c r="O16" i="5"/>
  <c r="N16" i="5"/>
  <c r="M16" i="5"/>
  <c r="K16" i="5"/>
  <c r="K14" i="5" s="1"/>
  <c r="J16" i="5"/>
  <c r="H16" i="5"/>
  <c r="G16" i="5"/>
  <c r="Z15" i="5"/>
  <c r="Y15" i="5"/>
  <c r="Y14" i="5"/>
  <c r="W15" i="5"/>
  <c r="W14" i="5" s="1"/>
  <c r="V15" i="5"/>
  <c r="V14" i="5" s="1"/>
  <c r="U15" i="5"/>
  <c r="U14" i="5" s="1"/>
  <c r="T15" i="5"/>
  <c r="T14" i="5" s="1"/>
  <c r="R15" i="5"/>
  <c r="R14" i="5"/>
  <c r="Q15" i="5"/>
  <c r="O15" i="5"/>
  <c r="N15" i="5"/>
  <c r="N14" i="5" s="1"/>
  <c r="M15" i="5"/>
  <c r="M14" i="5" s="1"/>
  <c r="K15" i="5"/>
  <c r="J15" i="5"/>
  <c r="J14" i="5" s="1"/>
  <c r="H15" i="5"/>
  <c r="H14" i="5"/>
  <c r="G15" i="5"/>
  <c r="O14" i="5"/>
  <c r="G14" i="5"/>
  <c r="Z16" i="4"/>
  <c r="Y16" i="4"/>
  <c r="W16" i="4"/>
  <c r="V16" i="4"/>
  <c r="U16" i="4"/>
  <c r="T16" i="4"/>
  <c r="T14" i="4" s="1"/>
  <c r="R16" i="4"/>
  <c r="R14" i="4" s="1"/>
  <c r="Q16" i="4"/>
  <c r="O16" i="4"/>
  <c r="N16" i="4"/>
  <c r="N14" i="4" s="1"/>
  <c r="M16" i="4"/>
  <c r="K16" i="4"/>
  <c r="J16" i="4"/>
  <c r="H16" i="4"/>
  <c r="H14" i="4" s="1"/>
  <c r="G16" i="4"/>
  <c r="Z15" i="4"/>
  <c r="Z14" i="4"/>
  <c r="Y15" i="4"/>
  <c r="Y14" i="4" s="1"/>
  <c r="W15" i="4"/>
  <c r="W14" i="4" s="1"/>
  <c r="V15" i="4"/>
  <c r="V14" i="4"/>
  <c r="U15" i="4"/>
  <c r="T15" i="4"/>
  <c r="R15" i="4"/>
  <c r="Q15" i="4"/>
  <c r="Q14" i="4"/>
  <c r="O15" i="4"/>
  <c r="N15" i="4"/>
  <c r="M15" i="4"/>
  <c r="K15" i="4"/>
  <c r="K14" i="4"/>
  <c r="J15" i="4"/>
  <c r="J14" i="4" s="1"/>
  <c r="H15" i="4"/>
  <c r="G15" i="4"/>
  <c r="Z16" i="3"/>
  <c r="Y16" i="3"/>
  <c r="W16" i="3"/>
  <c r="V16" i="3"/>
  <c r="U16" i="3"/>
  <c r="U14" i="3" s="1"/>
  <c r="T16" i="3"/>
  <c r="R16" i="3"/>
  <c r="Q16" i="3"/>
  <c r="O16" i="3"/>
  <c r="N16" i="3"/>
  <c r="M16" i="3"/>
  <c r="K16" i="3"/>
  <c r="J16" i="3"/>
  <c r="H16" i="3"/>
  <c r="G16" i="3"/>
  <c r="Z15" i="3"/>
  <c r="Z14" i="3" s="1"/>
  <c r="Y15" i="3"/>
  <c r="Y14" i="3" s="1"/>
  <c r="W15" i="3"/>
  <c r="W14" i="3" s="1"/>
  <c r="V15" i="3"/>
  <c r="U15" i="3"/>
  <c r="T15" i="3"/>
  <c r="T14" i="3"/>
  <c r="R15" i="3"/>
  <c r="R14" i="3" s="1"/>
  <c r="Q15" i="3"/>
  <c r="Q14" i="3"/>
  <c r="O15" i="3"/>
  <c r="O14" i="3" s="1"/>
  <c r="N15" i="3"/>
  <c r="M15" i="3"/>
  <c r="M14" i="3"/>
  <c r="K15" i="3"/>
  <c r="K14" i="3" s="1"/>
  <c r="J15" i="3"/>
  <c r="J14" i="3"/>
  <c r="H15" i="3"/>
  <c r="H14" i="3" s="1"/>
  <c r="G15" i="3"/>
  <c r="G14" i="3"/>
  <c r="Y16" i="2"/>
  <c r="X16" i="2"/>
  <c r="V16" i="2"/>
  <c r="U16" i="2"/>
  <c r="T16" i="2"/>
  <c r="R16" i="2"/>
  <c r="Q16" i="2"/>
  <c r="O16" i="2"/>
  <c r="N16" i="2"/>
  <c r="M16" i="2"/>
  <c r="K16" i="2"/>
  <c r="J16" i="2"/>
  <c r="I16" i="2"/>
  <c r="H16" i="2"/>
  <c r="H14" i="2" s="1"/>
  <c r="G16" i="2"/>
  <c r="Y15" i="2"/>
  <c r="X15" i="2"/>
  <c r="V15" i="2"/>
  <c r="V14" i="2" s="1"/>
  <c r="U15" i="2"/>
  <c r="U14" i="2"/>
  <c r="T15" i="2"/>
  <c r="T14" i="2" s="1"/>
  <c r="R15" i="2"/>
  <c r="Q15" i="2"/>
  <c r="Q14" i="2" s="1"/>
  <c r="O15" i="2"/>
  <c r="N15" i="2"/>
  <c r="N14" i="2" s="1"/>
  <c r="M15" i="2"/>
  <c r="M14" i="2" s="1"/>
  <c r="K15" i="2"/>
  <c r="J15" i="2"/>
  <c r="I15" i="2"/>
  <c r="I14" i="2" s="1"/>
  <c r="H15" i="2"/>
  <c r="G15" i="2"/>
  <c r="Y14" i="2"/>
  <c r="X14" i="2"/>
  <c r="R14" i="2"/>
  <c r="O14" i="2"/>
  <c r="K14" i="2"/>
  <c r="J14" i="2"/>
  <c r="G14" i="2"/>
  <c r="X14" i="1"/>
  <c r="T14" i="1"/>
  <c r="H14" i="1"/>
  <c r="Y16" i="1"/>
  <c r="X16" i="1"/>
  <c r="V16" i="1"/>
  <c r="U16" i="1"/>
  <c r="U14" i="1" s="1"/>
  <c r="T16" i="1"/>
  <c r="R16" i="1"/>
  <c r="Q16" i="1"/>
  <c r="O16" i="1"/>
  <c r="N16" i="1"/>
  <c r="M16" i="1"/>
  <c r="K16" i="1"/>
  <c r="J16" i="1"/>
  <c r="H16" i="1"/>
  <c r="G16" i="1"/>
  <c r="G14" i="1" s="1"/>
  <c r="Y15" i="1"/>
  <c r="Y14" i="1" s="1"/>
  <c r="X15" i="1"/>
  <c r="V15" i="1"/>
  <c r="V14" i="1"/>
  <c r="U15" i="1"/>
  <c r="T15" i="1"/>
  <c r="R15" i="1"/>
  <c r="R14" i="1" s="1"/>
  <c r="Q15" i="1"/>
  <c r="Q14" i="1"/>
  <c r="O15" i="1"/>
  <c r="O14" i="1" s="1"/>
  <c r="N15" i="1"/>
  <c r="N14" i="1"/>
  <c r="M15" i="1"/>
  <c r="M14" i="1" s="1"/>
  <c r="K15" i="1"/>
  <c r="K14" i="1" s="1"/>
  <c r="J15" i="1"/>
  <c r="J14" i="1"/>
  <c r="H15" i="1"/>
  <c r="G15" i="1"/>
  <c r="V17" i="6"/>
  <c r="V18" i="6"/>
  <c r="V15" i="6" s="1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I17" i="6"/>
  <c r="I18" i="6"/>
  <c r="I15" i="6" s="1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R31" i="6"/>
  <c r="O31" i="6"/>
  <c r="L31" i="6"/>
  <c r="F31" i="6"/>
  <c r="R30" i="6"/>
  <c r="O30" i="6"/>
  <c r="L30" i="6"/>
  <c r="F30" i="6"/>
  <c r="E30" i="6" s="1"/>
  <c r="R29" i="6"/>
  <c r="O29" i="6"/>
  <c r="L29" i="6"/>
  <c r="F29" i="6"/>
  <c r="E29" i="6" s="1"/>
  <c r="R28" i="6"/>
  <c r="O28" i="6"/>
  <c r="L28" i="6"/>
  <c r="F28" i="6"/>
  <c r="R27" i="6"/>
  <c r="O27" i="6"/>
  <c r="E27" i="6" s="1"/>
  <c r="L27" i="6"/>
  <c r="F27" i="6"/>
  <c r="R26" i="6"/>
  <c r="O26" i="6"/>
  <c r="L26" i="6"/>
  <c r="F26" i="6"/>
  <c r="R25" i="6"/>
  <c r="E25" i="6"/>
  <c r="O25" i="6"/>
  <c r="L25" i="6"/>
  <c r="F25" i="6"/>
  <c r="R24" i="6"/>
  <c r="O24" i="6"/>
  <c r="L24" i="6"/>
  <c r="F24" i="6"/>
  <c r="R23" i="6"/>
  <c r="O23" i="6"/>
  <c r="L23" i="6"/>
  <c r="F23" i="6"/>
  <c r="R22" i="6"/>
  <c r="O22" i="6"/>
  <c r="L22" i="6"/>
  <c r="F22" i="6"/>
  <c r="R21" i="6"/>
  <c r="O21" i="6"/>
  <c r="L21" i="6"/>
  <c r="F21" i="6"/>
  <c r="R20" i="6"/>
  <c r="O20" i="6"/>
  <c r="E20" i="6" s="1"/>
  <c r="L20" i="6"/>
  <c r="F20" i="6"/>
  <c r="R19" i="6"/>
  <c r="E19" i="6"/>
  <c r="O19" i="6"/>
  <c r="L19" i="6"/>
  <c r="F19" i="6"/>
  <c r="R18" i="6"/>
  <c r="R15" i="6" s="1"/>
  <c r="R14" i="6" s="1"/>
  <c r="O18" i="6"/>
  <c r="O15" i="6" s="1"/>
  <c r="L18" i="6"/>
  <c r="L15" i="6"/>
  <c r="F18" i="6"/>
  <c r="F15" i="6" s="1"/>
  <c r="R17" i="6"/>
  <c r="O17" i="6"/>
  <c r="L17" i="6"/>
  <c r="E17" i="6" s="1"/>
  <c r="F17" i="6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5" i="5" s="1"/>
  <c r="X14" i="5" s="1"/>
  <c r="X17" i="5"/>
  <c r="X16" i="5" s="1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5" i="5" s="1"/>
  <c r="S14" i="5" s="1"/>
  <c r="S17" i="5"/>
  <c r="S16" i="5" s="1"/>
  <c r="P32" i="5"/>
  <c r="E32" i="5" s="1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L32" i="5"/>
  <c r="L31" i="5"/>
  <c r="L30" i="5"/>
  <c r="E30" i="5" s="1"/>
  <c r="L29" i="5"/>
  <c r="E29" i="5" s="1"/>
  <c r="L28" i="5"/>
  <c r="L27" i="5"/>
  <c r="L26" i="5"/>
  <c r="L25" i="5"/>
  <c r="L24" i="5"/>
  <c r="L23" i="5"/>
  <c r="L22" i="5"/>
  <c r="L21" i="5"/>
  <c r="L20" i="5"/>
  <c r="L19" i="5"/>
  <c r="L18" i="5"/>
  <c r="L15" i="5"/>
  <c r="L17" i="5"/>
  <c r="I32" i="5"/>
  <c r="I31" i="5"/>
  <c r="I30" i="5"/>
  <c r="I29" i="5"/>
  <c r="I28" i="5"/>
  <c r="I27" i="5"/>
  <c r="E27" i="5" s="1"/>
  <c r="I26" i="5"/>
  <c r="I25" i="5"/>
  <c r="I24" i="5"/>
  <c r="I23" i="5"/>
  <c r="I22" i="5"/>
  <c r="I21" i="5"/>
  <c r="I20" i="5"/>
  <c r="I19" i="5"/>
  <c r="I18" i="5"/>
  <c r="I15" i="5" s="1"/>
  <c r="I17" i="5"/>
  <c r="F32" i="5"/>
  <c r="F31" i="5"/>
  <c r="F30" i="5"/>
  <c r="F29" i="5"/>
  <c r="F28" i="5"/>
  <c r="F27" i="5"/>
  <c r="F26" i="5"/>
  <c r="F25" i="5"/>
  <c r="E25" i="5" s="1"/>
  <c r="F24" i="5"/>
  <c r="F23" i="5"/>
  <c r="F22" i="5"/>
  <c r="F21" i="5"/>
  <c r="F20" i="5"/>
  <c r="F19" i="5"/>
  <c r="F18" i="5"/>
  <c r="F15" i="5" s="1"/>
  <c r="F17" i="5"/>
  <c r="F16" i="5" s="1"/>
  <c r="F17" i="4"/>
  <c r="I17" i="4"/>
  <c r="L17" i="4"/>
  <c r="P17" i="4"/>
  <c r="S17" i="4"/>
  <c r="X17" i="4"/>
  <c r="F18" i="4"/>
  <c r="I18" i="4"/>
  <c r="L18" i="4"/>
  <c r="L15" i="4" s="1"/>
  <c r="P18" i="4"/>
  <c r="P15" i="4" s="1"/>
  <c r="S18" i="4"/>
  <c r="X18" i="4"/>
  <c r="X15" i="4"/>
  <c r="F19" i="4"/>
  <c r="I19" i="4"/>
  <c r="L19" i="4"/>
  <c r="P19" i="4"/>
  <c r="S19" i="4"/>
  <c r="X19" i="4"/>
  <c r="F20" i="4"/>
  <c r="I20" i="4"/>
  <c r="L20" i="4"/>
  <c r="E20" i="4"/>
  <c r="P20" i="4"/>
  <c r="P16" i="4" s="1"/>
  <c r="S20" i="4"/>
  <c r="X20" i="4"/>
  <c r="F21" i="4"/>
  <c r="I21" i="4"/>
  <c r="L21" i="4"/>
  <c r="P21" i="4"/>
  <c r="S21" i="4"/>
  <c r="X21" i="4"/>
  <c r="F22" i="4"/>
  <c r="I22" i="4"/>
  <c r="L22" i="4"/>
  <c r="P22" i="4"/>
  <c r="S22" i="4"/>
  <c r="X22" i="4"/>
  <c r="F23" i="4"/>
  <c r="I23" i="4"/>
  <c r="L23" i="4"/>
  <c r="P23" i="4"/>
  <c r="S23" i="4"/>
  <c r="S15" i="4" s="1"/>
  <c r="X23" i="4"/>
  <c r="F24" i="4"/>
  <c r="I24" i="4"/>
  <c r="L24" i="4"/>
  <c r="E24" i="4" s="1"/>
  <c r="P24" i="4"/>
  <c r="S24" i="4"/>
  <c r="X24" i="4"/>
  <c r="F25" i="4"/>
  <c r="I25" i="4"/>
  <c r="L25" i="4"/>
  <c r="P25" i="4"/>
  <c r="E25" i="4" s="1"/>
  <c r="S25" i="4"/>
  <c r="X25" i="4"/>
  <c r="F26" i="4"/>
  <c r="I26" i="4"/>
  <c r="L26" i="4"/>
  <c r="P26" i="4"/>
  <c r="S26" i="4"/>
  <c r="X26" i="4"/>
  <c r="F27" i="4"/>
  <c r="I27" i="4"/>
  <c r="L27" i="4"/>
  <c r="E27" i="4" s="1"/>
  <c r="P27" i="4"/>
  <c r="S27" i="4"/>
  <c r="X27" i="4"/>
  <c r="F28" i="4"/>
  <c r="I28" i="4"/>
  <c r="L28" i="4"/>
  <c r="P28" i="4"/>
  <c r="S28" i="4"/>
  <c r="X28" i="4"/>
  <c r="F29" i="4"/>
  <c r="I29" i="4"/>
  <c r="L29" i="4"/>
  <c r="P29" i="4"/>
  <c r="S29" i="4"/>
  <c r="X29" i="4"/>
  <c r="F30" i="4"/>
  <c r="I30" i="4"/>
  <c r="L30" i="4"/>
  <c r="P30" i="4"/>
  <c r="S30" i="4"/>
  <c r="X30" i="4"/>
  <c r="F31" i="4"/>
  <c r="I31" i="4"/>
  <c r="L31" i="4"/>
  <c r="P31" i="4"/>
  <c r="S31" i="4"/>
  <c r="X31" i="4"/>
  <c r="F17" i="3"/>
  <c r="I17" i="3"/>
  <c r="L17" i="3"/>
  <c r="P17" i="3"/>
  <c r="S17" i="3"/>
  <c r="X17" i="3"/>
  <c r="F18" i="3"/>
  <c r="I18" i="3"/>
  <c r="I15" i="3" s="1"/>
  <c r="L18" i="3"/>
  <c r="P18" i="3"/>
  <c r="P15" i="3"/>
  <c r="S18" i="3"/>
  <c r="S15" i="3"/>
  <c r="X18" i="3"/>
  <c r="X15" i="3" s="1"/>
  <c r="F19" i="3"/>
  <c r="I19" i="3"/>
  <c r="L19" i="3"/>
  <c r="P19" i="3"/>
  <c r="S19" i="3"/>
  <c r="S16" i="3" s="1"/>
  <c r="S14" i="3" s="1"/>
  <c r="X19" i="3"/>
  <c r="F20" i="3"/>
  <c r="I20" i="3"/>
  <c r="L20" i="3"/>
  <c r="L16" i="3" s="1"/>
  <c r="P20" i="3"/>
  <c r="S20" i="3"/>
  <c r="X20" i="3"/>
  <c r="F21" i="3"/>
  <c r="E21" i="3" s="1"/>
  <c r="I21" i="3"/>
  <c r="L21" i="3"/>
  <c r="P21" i="3"/>
  <c r="S21" i="3"/>
  <c r="X21" i="3"/>
  <c r="F22" i="3"/>
  <c r="I22" i="3"/>
  <c r="L22" i="3"/>
  <c r="P22" i="3"/>
  <c r="S22" i="3"/>
  <c r="X22" i="3"/>
  <c r="F23" i="3"/>
  <c r="F15" i="3" s="1"/>
  <c r="I23" i="3"/>
  <c r="L23" i="3"/>
  <c r="P23" i="3"/>
  <c r="S23" i="3"/>
  <c r="X23" i="3"/>
  <c r="F24" i="3"/>
  <c r="I24" i="3"/>
  <c r="L24" i="3"/>
  <c r="P24" i="3"/>
  <c r="S24" i="3"/>
  <c r="X24" i="3"/>
  <c r="F25" i="3"/>
  <c r="I25" i="3"/>
  <c r="L25" i="3"/>
  <c r="E25" i="3"/>
  <c r="P25" i="3"/>
  <c r="S25" i="3"/>
  <c r="X25" i="3"/>
  <c r="F26" i="3"/>
  <c r="E26" i="3" s="1"/>
  <c r="I26" i="3"/>
  <c r="L26" i="3"/>
  <c r="P26" i="3"/>
  <c r="S26" i="3"/>
  <c r="X26" i="3"/>
  <c r="F27" i="3"/>
  <c r="I27" i="3"/>
  <c r="L27" i="3"/>
  <c r="P27" i="3"/>
  <c r="S27" i="3"/>
  <c r="X27" i="3"/>
  <c r="F28" i="3"/>
  <c r="I28" i="3"/>
  <c r="E28" i="3" s="1"/>
  <c r="L28" i="3"/>
  <c r="P28" i="3"/>
  <c r="S28" i="3"/>
  <c r="X28" i="3"/>
  <c r="F29" i="3"/>
  <c r="I29" i="3"/>
  <c r="L29" i="3"/>
  <c r="E29" i="3"/>
  <c r="P29" i="3"/>
  <c r="S29" i="3"/>
  <c r="X29" i="3"/>
  <c r="F30" i="3"/>
  <c r="I30" i="3"/>
  <c r="L30" i="3"/>
  <c r="P30" i="3"/>
  <c r="S30" i="3"/>
  <c r="X30" i="3"/>
  <c r="F31" i="3"/>
  <c r="I31" i="3"/>
  <c r="L31" i="3"/>
  <c r="E31" i="3" s="1"/>
  <c r="P31" i="3"/>
  <c r="S31" i="3"/>
  <c r="X31" i="3"/>
  <c r="F17" i="2"/>
  <c r="I17" i="2"/>
  <c r="L17" i="2"/>
  <c r="P17" i="2"/>
  <c r="P16" i="2" s="1"/>
  <c r="S17" i="2"/>
  <c r="W17" i="2"/>
  <c r="F18" i="2"/>
  <c r="I18" i="2"/>
  <c r="L18" i="2"/>
  <c r="L15" i="2"/>
  <c r="P18" i="2"/>
  <c r="S18" i="2"/>
  <c r="W18" i="2"/>
  <c r="W15" i="2" s="1"/>
  <c r="F19" i="2"/>
  <c r="I19" i="2"/>
  <c r="L19" i="2"/>
  <c r="P19" i="2"/>
  <c r="S19" i="2"/>
  <c r="W19" i="2"/>
  <c r="F20" i="2"/>
  <c r="E20" i="2" s="1"/>
  <c r="I20" i="2"/>
  <c r="L20" i="2"/>
  <c r="P20" i="2"/>
  <c r="S20" i="2"/>
  <c r="W20" i="2"/>
  <c r="F21" i="2"/>
  <c r="I21" i="2"/>
  <c r="L21" i="2"/>
  <c r="P21" i="2"/>
  <c r="S21" i="2"/>
  <c r="W21" i="2"/>
  <c r="F22" i="2"/>
  <c r="I22" i="2"/>
  <c r="L22" i="2"/>
  <c r="E22" i="2"/>
  <c r="P22" i="2"/>
  <c r="S22" i="2"/>
  <c r="W22" i="2"/>
  <c r="F23" i="2"/>
  <c r="I23" i="2"/>
  <c r="L23" i="2"/>
  <c r="P23" i="2"/>
  <c r="S23" i="2"/>
  <c r="S15" i="2" s="1"/>
  <c r="W23" i="2"/>
  <c r="F24" i="2"/>
  <c r="I24" i="2"/>
  <c r="L24" i="2"/>
  <c r="P24" i="2"/>
  <c r="S24" i="2"/>
  <c r="W24" i="2"/>
  <c r="F25" i="2"/>
  <c r="I25" i="2"/>
  <c r="L25" i="2"/>
  <c r="P25" i="2"/>
  <c r="S25" i="2"/>
  <c r="W25" i="2"/>
  <c r="F26" i="2"/>
  <c r="I26" i="2"/>
  <c r="L26" i="2"/>
  <c r="P26" i="2"/>
  <c r="S26" i="2"/>
  <c r="W26" i="2"/>
  <c r="F27" i="2"/>
  <c r="I27" i="2"/>
  <c r="L27" i="2"/>
  <c r="P27" i="2"/>
  <c r="S27" i="2"/>
  <c r="W27" i="2"/>
  <c r="F28" i="2"/>
  <c r="I28" i="2"/>
  <c r="L28" i="2"/>
  <c r="P28" i="2"/>
  <c r="S28" i="2"/>
  <c r="W28" i="2"/>
  <c r="F29" i="2"/>
  <c r="I29" i="2"/>
  <c r="L29" i="2"/>
  <c r="P29" i="2"/>
  <c r="S29" i="2"/>
  <c r="W29" i="2"/>
  <c r="F30" i="2"/>
  <c r="I30" i="2"/>
  <c r="L30" i="2"/>
  <c r="E30" i="2"/>
  <c r="P30" i="2"/>
  <c r="S30" i="2"/>
  <c r="W30" i="2"/>
  <c r="F31" i="2"/>
  <c r="E31" i="2" s="1"/>
  <c r="I31" i="2"/>
  <c r="L31" i="2"/>
  <c r="P31" i="2"/>
  <c r="S31" i="2"/>
  <c r="W31" i="2"/>
  <c r="F17" i="1"/>
  <c r="I17" i="1"/>
  <c r="L17" i="1"/>
  <c r="P17" i="1"/>
  <c r="S17" i="1"/>
  <c r="W17" i="1"/>
  <c r="F18" i="1"/>
  <c r="I18" i="1"/>
  <c r="I15" i="1"/>
  <c r="L18" i="1"/>
  <c r="P18" i="1"/>
  <c r="S18" i="1"/>
  <c r="W18" i="1"/>
  <c r="W15" i="1"/>
  <c r="F19" i="1"/>
  <c r="I19" i="1"/>
  <c r="L19" i="1"/>
  <c r="E19" i="1"/>
  <c r="P19" i="1"/>
  <c r="S19" i="1"/>
  <c r="W19" i="1"/>
  <c r="F20" i="1"/>
  <c r="I20" i="1"/>
  <c r="L20" i="1"/>
  <c r="P20" i="1"/>
  <c r="S20" i="1"/>
  <c r="W20" i="1"/>
  <c r="F21" i="1"/>
  <c r="I21" i="1"/>
  <c r="L21" i="1"/>
  <c r="P21" i="1"/>
  <c r="S21" i="1"/>
  <c r="W21" i="1"/>
  <c r="F22" i="1"/>
  <c r="I22" i="1"/>
  <c r="L22" i="1"/>
  <c r="P22" i="1"/>
  <c r="S22" i="1"/>
  <c r="W22" i="1"/>
  <c r="F23" i="1"/>
  <c r="I23" i="1"/>
  <c r="L23" i="1"/>
  <c r="P23" i="1"/>
  <c r="P15" i="1" s="1"/>
  <c r="S23" i="1"/>
  <c r="S15" i="1" s="1"/>
  <c r="W23" i="1"/>
  <c r="F24" i="1"/>
  <c r="I24" i="1"/>
  <c r="L24" i="1"/>
  <c r="P24" i="1"/>
  <c r="S24" i="1"/>
  <c r="W24" i="1"/>
  <c r="F25" i="1"/>
  <c r="I25" i="1"/>
  <c r="L25" i="1"/>
  <c r="E25" i="1"/>
  <c r="P25" i="1"/>
  <c r="S25" i="1"/>
  <c r="W25" i="1"/>
  <c r="F26" i="1"/>
  <c r="I26" i="1"/>
  <c r="L26" i="1"/>
  <c r="P26" i="1"/>
  <c r="S26" i="1"/>
  <c r="W26" i="1"/>
  <c r="F27" i="1"/>
  <c r="I27" i="1"/>
  <c r="L27" i="1"/>
  <c r="E27" i="1" s="1"/>
  <c r="P27" i="1"/>
  <c r="S27" i="1"/>
  <c r="W27" i="1"/>
  <c r="F28" i="1"/>
  <c r="I28" i="1"/>
  <c r="L28" i="1"/>
  <c r="P28" i="1"/>
  <c r="S28" i="1"/>
  <c r="W28" i="1"/>
  <c r="F29" i="1"/>
  <c r="I29" i="1"/>
  <c r="L29" i="1"/>
  <c r="P29" i="1"/>
  <c r="S29" i="1"/>
  <c r="W29" i="1"/>
  <c r="F30" i="1"/>
  <c r="I30" i="1"/>
  <c r="L30" i="1"/>
  <c r="P30" i="1"/>
  <c r="S30" i="1"/>
  <c r="W30" i="1"/>
  <c r="E26" i="6"/>
  <c r="E28" i="6"/>
  <c r="E26" i="5"/>
  <c r="E21" i="5"/>
  <c r="E22" i="5"/>
  <c r="E23" i="5"/>
  <c r="E22" i="4"/>
  <c r="E24" i="2"/>
  <c r="E18" i="1"/>
  <c r="O15" i="7"/>
  <c r="E28" i="7"/>
  <c r="E18" i="7"/>
  <c r="E26" i="7"/>
  <c r="L15" i="1"/>
  <c r="F15" i="4"/>
  <c r="N14" i="3"/>
  <c r="V14" i="3"/>
  <c r="E22" i="1"/>
  <c r="E20" i="1"/>
  <c r="E25" i="2"/>
  <c r="E23" i="2"/>
  <c r="E17" i="2"/>
  <c r="E30" i="3"/>
  <c r="E17" i="3"/>
  <c r="E29" i="4"/>
  <c r="E23" i="4"/>
  <c r="E21" i="4"/>
  <c r="E19" i="4"/>
  <c r="E18" i="4"/>
  <c r="E15" i="4"/>
  <c r="E17" i="4"/>
  <c r="F16" i="4"/>
  <c r="R16" i="6"/>
  <c r="O14" i="4"/>
  <c r="U14" i="4"/>
  <c r="V15" i="7"/>
  <c r="M14" i="7"/>
  <c r="L14" i="7"/>
  <c r="I15" i="7"/>
  <c r="F14" i="4"/>
  <c r="E18" i="6" l="1"/>
  <c r="E18" i="3"/>
  <c r="E26" i="1"/>
  <c r="F14" i="5"/>
  <c r="R13" i="8"/>
  <c r="P13" i="8" s="1"/>
  <c r="P14" i="8"/>
  <c r="E24" i="3"/>
  <c r="E20" i="3"/>
  <c r="X16" i="3"/>
  <c r="P14" i="4"/>
  <c r="I16" i="6"/>
  <c r="I14" i="6" s="1"/>
  <c r="Z14" i="5"/>
  <c r="L16" i="6"/>
  <c r="L14" i="6" s="1"/>
  <c r="E20" i="7"/>
  <c r="T14" i="7"/>
  <c r="R15" i="7"/>
  <c r="R16" i="7"/>
  <c r="E16" i="7" s="1"/>
  <c r="S14" i="7"/>
  <c r="R14" i="7" s="1"/>
  <c r="E24" i="1"/>
  <c r="E19" i="3"/>
  <c r="E16" i="3" s="1"/>
  <c r="O16" i="6"/>
  <c r="O14" i="6" s="1"/>
  <c r="G14" i="4"/>
  <c r="L16" i="2"/>
  <c r="L14" i="2" s="1"/>
  <c r="E19" i="2"/>
  <c r="W16" i="1"/>
  <c r="W14" i="1" s="1"/>
  <c r="E17" i="1"/>
  <c r="I16" i="1"/>
  <c r="I14" i="1" s="1"/>
  <c r="S14" i="2"/>
  <c r="W16" i="2"/>
  <c r="W14" i="2" s="1"/>
  <c r="F16" i="3"/>
  <c r="E30" i="4"/>
  <c r="E28" i="4"/>
  <c r="S16" i="4"/>
  <c r="S14" i="4" s="1"/>
  <c r="E28" i="5"/>
  <c r="E31" i="6"/>
  <c r="V14" i="6"/>
  <c r="F15" i="7"/>
  <c r="G14" i="7"/>
  <c r="F14" i="7" s="1"/>
  <c r="E29" i="1"/>
  <c r="S16" i="1"/>
  <c r="F16" i="1"/>
  <c r="S16" i="2"/>
  <c r="E21" i="2"/>
  <c r="E23" i="3"/>
  <c r="E22" i="3"/>
  <c r="X14" i="3"/>
  <c r="P16" i="3"/>
  <c r="P14" i="3" s="1"/>
  <c r="E31" i="4"/>
  <c r="I16" i="4"/>
  <c r="M14" i="4"/>
  <c r="E17" i="7"/>
  <c r="S14" i="8"/>
  <c r="T13" i="8"/>
  <c r="S13" i="8" s="1"/>
  <c r="L15" i="3"/>
  <c r="L14" i="3" s="1"/>
  <c r="E18" i="5"/>
  <c r="E15" i="5" s="1"/>
  <c r="E30" i="1"/>
  <c r="P16" i="1"/>
  <c r="P14" i="1" s="1"/>
  <c r="E28" i="2"/>
  <c r="E27" i="2"/>
  <c r="E26" i="2"/>
  <c r="P15" i="2"/>
  <c r="P14" i="2" s="1"/>
  <c r="E18" i="2"/>
  <c r="E15" i="2" s="1"/>
  <c r="F15" i="2"/>
  <c r="F16" i="2"/>
  <c r="E27" i="3"/>
  <c r="L16" i="4"/>
  <c r="L14" i="4" s="1"/>
  <c r="I15" i="4"/>
  <c r="E19" i="5"/>
  <c r="I16" i="5"/>
  <c r="I14" i="5" s="1"/>
  <c r="E17" i="5"/>
  <c r="E16" i="5" s="1"/>
  <c r="E20" i="5"/>
  <c r="P15" i="5"/>
  <c r="P14" i="5" s="1"/>
  <c r="E21" i="6"/>
  <c r="E22" i="6"/>
  <c r="E16" i="6" s="1"/>
  <c r="F16" i="6"/>
  <c r="E23" i="6"/>
  <c r="E24" i="6"/>
  <c r="I14" i="7"/>
  <c r="V14" i="7"/>
  <c r="E28" i="1"/>
  <c r="S14" i="1"/>
  <c r="F15" i="1"/>
  <c r="F14" i="1" s="1"/>
  <c r="E23" i="1"/>
  <c r="E15" i="1" s="1"/>
  <c r="E21" i="1"/>
  <c r="L16" i="1"/>
  <c r="L14" i="1" s="1"/>
  <c r="E29" i="2"/>
  <c r="F14" i="3"/>
  <c r="I16" i="3"/>
  <c r="I14" i="3" s="1"/>
  <c r="E26" i="4"/>
  <c r="E16" i="4" s="1"/>
  <c r="E14" i="4" s="1"/>
  <c r="X16" i="4"/>
  <c r="X14" i="4" s="1"/>
  <c r="E24" i="5"/>
  <c r="E31" i="5"/>
  <c r="L16" i="5"/>
  <c r="L14" i="5" s="1"/>
  <c r="F14" i="6"/>
  <c r="V16" i="6"/>
  <c r="Q14" i="5"/>
  <c r="E21" i="7"/>
  <c r="E23" i="7"/>
  <c r="G13" i="8"/>
  <c r="F13" i="8" s="1"/>
  <c r="E14" i="1" l="1"/>
  <c r="E14" i="7"/>
  <c r="E15" i="6"/>
  <c r="E14" i="6" s="1"/>
  <c r="E16" i="2"/>
  <c r="E14" i="2" s="1"/>
  <c r="E15" i="3"/>
  <c r="E14" i="3" s="1"/>
  <c r="I14" i="4"/>
  <c r="F14" i="2"/>
  <c r="E14" i="5"/>
  <c r="E15" i="7"/>
  <c r="E16" i="1"/>
  <c r="W14" i="8" l="1"/>
  <c r="E14" i="8"/>
  <c r="W15" i="8"/>
  <c r="E15" i="8"/>
  <c r="E13" i="8"/>
  <c r="W13" i="8"/>
</calcChain>
</file>

<file path=xl/sharedStrings.xml><?xml version="1.0" encoding="utf-8"?>
<sst xmlns="http://schemas.openxmlformats.org/spreadsheetml/2006/main" count="739" uniqueCount="122">
  <si>
    <t>Urbana</t>
  </si>
  <si>
    <t>AMAMBAI</t>
  </si>
  <si>
    <t>EE VESPASIANO MARTINS</t>
  </si>
  <si>
    <t>Rural</t>
  </si>
  <si>
    <t>AQUIDAUANA</t>
  </si>
  <si>
    <t>CAMPO GRANDE</t>
  </si>
  <si>
    <t>DOURADOS</t>
  </si>
  <si>
    <t>MIRANDA</t>
  </si>
  <si>
    <t>NIOAQUE</t>
  </si>
  <si>
    <t>ANASTÁCIO</t>
  </si>
  <si>
    <t>EE INDÍGENA GUILHERMINA DA SILVA</t>
  </si>
  <si>
    <t>EE INDÍGENA DE EM PASCOAL LEITE DIAS</t>
  </si>
  <si>
    <t>EE INDÍGENA DE EM PASTOR REGINALDO MIGUEL - HOYENÓ O</t>
  </si>
  <si>
    <t>CAARAPÓ</t>
  </si>
  <si>
    <t>EE INDÍGENA DE EM "YVY POTY"</t>
  </si>
  <si>
    <t>CORUMBÁ</t>
  </si>
  <si>
    <t>EE INDÍGENA JOÃO Q. DE CARVALHO - TOGHOPANÃA</t>
  </si>
  <si>
    <t>DOIS IRMÃOS DO BURITI</t>
  </si>
  <si>
    <t>EE INDÍGENA CACIQUE NDETI REGINALDO</t>
  </si>
  <si>
    <t>EE INDÍGENA DE EM INT. GUATEKA - MARÇAL DE SOUZA</t>
  </si>
  <si>
    <t>EE INDÍGENA CACIQUE TIMÓTEO</t>
  </si>
  <si>
    <t>EE INDÍGENA DE EM ANGELINA VICENTE</t>
  </si>
  <si>
    <t>SIDROLÂNDIA</t>
  </si>
  <si>
    <t>EE KOPENOTI DE EM PROF. LÚCIO DIAS</t>
  </si>
  <si>
    <t>ESTADO DE MATO GROSSO DO SUL</t>
  </si>
  <si>
    <t>SECRETARIA DE ESTADO DE EDUCAÇÃO</t>
  </si>
  <si>
    <t>ESTATÍSTICA</t>
  </si>
  <si>
    <t>REDE ESTADUAL</t>
  </si>
  <si>
    <t>CÓDIGO DO INEP</t>
  </si>
  <si>
    <t>TOTAL GERAL</t>
  </si>
  <si>
    <t>ENSINO MÉDIO</t>
  </si>
  <si>
    <t>EDUCAÇÃO ESPECIAL</t>
  </si>
  <si>
    <t xml:space="preserve">CRECHE </t>
  </si>
  <si>
    <t xml:space="preserve">PRÉ ESCOLA </t>
  </si>
  <si>
    <t>PROEJA</t>
  </si>
  <si>
    <t>CONCOMITANTE</t>
  </si>
  <si>
    <t>SUBSEQUENTE</t>
  </si>
  <si>
    <t>NORMAL/ MAGISTÉRIO</t>
  </si>
  <si>
    <t>C. EST. DE FORMAÇÃO DE PROF. INDÍGENAS DE MS</t>
  </si>
  <si>
    <t>CLASSE ESPECIAL</t>
  </si>
  <si>
    <t>EDUCAÇÃO INFANTIL</t>
  </si>
  <si>
    <t>ENSINO FUNDAMENTAL</t>
  </si>
  <si>
    <t>EDUCAÇÃO PROFISSIONAL</t>
  </si>
  <si>
    <t>2  0  1  0</t>
  </si>
  <si>
    <t>50082809</t>
  </si>
  <si>
    <t>EE INDÍGENA PROF. ATANÁSIO ALVES</t>
  </si>
  <si>
    <t>EXCLUSIVAMENTE ESPECIALIZADA</t>
  </si>
  <si>
    <t>EE INDÍGENA Mbo'eroy GUARANI KAIOWÁ</t>
  </si>
  <si>
    <t>EE INDÍGENA DE EM PROF. DOMINGOS VERÍSSIMO MARCOS - MÍHIN</t>
  </si>
  <si>
    <t>TOTAL</t>
  </si>
  <si>
    <r>
      <t xml:space="preserve">FONTE: </t>
    </r>
    <r>
      <rPr>
        <sz val="9"/>
        <rFont val="Calibri"/>
        <family val="2"/>
      </rPr>
      <t>ESTATÍSTICA/ COPRAE/ SUPAE/ SED/ CENSO ESCOLAR/ INEP/ MEC.</t>
    </r>
  </si>
  <si>
    <r>
      <t xml:space="preserve">OBS: </t>
    </r>
    <r>
      <rPr>
        <sz val="9"/>
        <rFont val="Calibri"/>
        <family val="2"/>
      </rPr>
      <t>DADOS OFICIAIS DE 2010.</t>
    </r>
  </si>
  <si>
    <r>
      <t xml:space="preserve">        : </t>
    </r>
    <r>
      <rPr>
        <sz val="9"/>
        <rFont val="Calibri"/>
        <family val="2"/>
      </rPr>
      <t>ATUALIZADO EM 21.01.2011.</t>
    </r>
  </si>
  <si>
    <t>ANOS INICIAIS</t>
  </si>
  <si>
    <t>ANOS FINAIS</t>
  </si>
  <si>
    <t>EDUCAÇÃO DE JOVENS E ADULTOS</t>
  </si>
  <si>
    <t>UNIDADE ESCOLAR</t>
  </si>
  <si>
    <t>MUNICÍPIO</t>
  </si>
  <si>
    <t>ZONA</t>
  </si>
  <si>
    <t>MATO GROSSO DO SUL</t>
  </si>
  <si>
    <t>Geral</t>
  </si>
  <si>
    <t>REGULAR</t>
  </si>
  <si>
    <t>INTEGRADO</t>
  </si>
  <si>
    <t>SUPERINTENDÊNCIA DE PLANEJAMENTO E APOIO INSTITUCIONAL</t>
  </si>
  <si>
    <t>2  0  1  1</t>
  </si>
  <si>
    <t>EE INDÍGENA NATIVIDADE ALCÂNTARA MARQUES</t>
  </si>
  <si>
    <r>
      <t xml:space="preserve">FONTE: </t>
    </r>
    <r>
      <rPr>
        <sz val="9"/>
        <rFont val="Calibri"/>
        <family val="2"/>
      </rPr>
      <t>ESTATÍSTICA/ COPRAE/ SUPAI/ SED/ CENSO ESCOLAR/ INEP/ MEC.</t>
    </r>
  </si>
  <si>
    <r>
      <t xml:space="preserve">OBS: </t>
    </r>
    <r>
      <rPr>
        <sz val="9"/>
        <rFont val="Calibri"/>
        <family val="2"/>
      </rPr>
      <t>DADOS OFICIAIS DE 2011.</t>
    </r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</si>
  <si>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</si>
  <si>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     : </t>
    </r>
    <r>
      <rPr>
        <sz val="9"/>
        <rFont val="Calibri"/>
        <family val="2"/>
      </rPr>
      <t>DADOS OFICIAIS DO CENSO ESCOLAR DE 2010.</t>
    </r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</si>
  <si>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</si>
  <si>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2  0  1  2</t>
  </si>
  <si>
    <t>PROJOVEM URBANO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</si>
  <si>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</si>
  <si>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2  0  1  3</t>
  </si>
  <si>
    <t>2  0  1  4</t>
  </si>
  <si>
    <t>EE INDIGENA MBO EROY GUARANI KAIOWA</t>
  </si>
  <si>
    <t>EE INDIGENA GUILHERMINA DA SILVA</t>
  </si>
  <si>
    <t>EE INDIGENA DE EM PASCOAL LEITE DIAS</t>
  </si>
  <si>
    <t>EE INDIGENA DE EM PASTOR REGINALDO MIGUEL - HOYENO O</t>
  </si>
  <si>
    <t>EE INDIGENA DE EM PROF DOMINGOS V MARCOS - MIHIN</t>
  </si>
  <si>
    <t>EE INDIGENA DE EM YVY POTY</t>
  </si>
  <si>
    <t>CENTRO ESTADUAL DE FORMACAO DE PROFESSORES INDIGENAS DE MS</t>
  </si>
  <si>
    <t>EE INDIGENA JOAO Q DE CARVALHO - TOGHOPANAA</t>
  </si>
  <si>
    <t>DOIS IRMAOS DO BURITI</t>
  </si>
  <si>
    <t>EE INDIGENA CACIQUE NDETI REGINALDO</t>
  </si>
  <si>
    <t>EE INDIGENA NATIVIDADE ALCANTARA MARQUES</t>
  </si>
  <si>
    <t>EE INDIGENA DE EM INT GUATEKA - MARCAL DE SOUZA</t>
  </si>
  <si>
    <t>EE INDIGENA CACIQUE TIMOTEO</t>
  </si>
  <si>
    <t>EE INDIGENA PROF ATANASIO ALVES</t>
  </si>
  <si>
    <t>EE INDIGENA DE EM ANGELINA VICENTE</t>
  </si>
  <si>
    <t>EE KOPENOTI DE EM PROF LUCIO DIAS</t>
  </si>
  <si>
    <r>
      <t xml:space="preserve">            : </t>
    </r>
    <r>
      <rPr>
        <sz val="9"/>
        <rFont val="Calibri"/>
        <family val="2"/>
      </rPr>
      <t>DADOS OFICIAIS DO CENSO ESCOLAR DE 2014.</t>
    </r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</si>
  <si>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</si>
  <si>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COORDENADORIA DE PROGRAMAS DE APOIO EDUCACIONAL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</si>
  <si>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</si>
  <si>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t>2  0  1  5</t>
  </si>
  <si>
    <t>MÉDIO INTEGRADO</t>
  </si>
  <si>
    <t>CURSO TÉCNICO - CONCOMITANTE E SUBSEQUENTE</t>
  </si>
  <si>
    <t>CURSO FIC - CONCOMITANTE</t>
  </si>
  <si>
    <t>EJA PROFISSIONAL</t>
  </si>
  <si>
    <r>
      <t xml:space="preserve">            : </t>
    </r>
    <r>
      <rPr>
        <sz val="9"/>
        <rFont val="Calibri"/>
        <family val="2"/>
      </rPr>
      <t>DADOS OFICIAIS DO CENSO ESCOLAR DE 2015.</t>
    </r>
  </si>
  <si>
    <t>MATRÍCULA POR ETAPA E MODALIDADE DE ENSINO DA EDUCAÇÃO INDÍGENA</t>
  </si>
  <si>
    <t>2  0  1  6</t>
  </si>
  <si>
    <t>URBANA</t>
  </si>
  <si>
    <t>Amambai</t>
  </si>
  <si>
    <t>RURAL</t>
  </si>
  <si>
    <t>Anastácio</t>
  </si>
  <si>
    <t>Aquidauana</t>
  </si>
  <si>
    <t>Caarapó</t>
  </si>
  <si>
    <t>Corumbá</t>
  </si>
  <si>
    <t>Dois Irmãos do Buriti</t>
  </si>
  <si>
    <t>Dourados</t>
  </si>
  <si>
    <t>Miranda</t>
  </si>
  <si>
    <t>ESCOLA ESTADUAL INDIGENA CACIQUE VICENTE DE ALMEIDA</t>
  </si>
  <si>
    <t>Nioaque</t>
  </si>
  <si>
    <t>Sidrolândia</t>
  </si>
  <si>
    <r>
      <t xml:space="preserve">            : </t>
    </r>
    <r>
      <rPr>
        <sz val="9"/>
        <rFont val="Calibri"/>
        <family val="2"/>
      </rPr>
      <t>DADOS OFICIAIS DO CENSO ESCOLAR DE 2016.</t>
    </r>
  </si>
  <si>
    <t>SETOR DE ESTATÍSTICA E CENSO ESCOLAR</t>
  </si>
  <si>
    <t>2  0  1  7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</si>
  <si>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SED/SUPAI/ESTATÍSTICA/CENSO ESCOLAR</t>
    </r>
  </si>
  <si>
    <r>
      <t xml:space="preserve">            : </t>
    </r>
    <r>
      <rPr>
        <sz val="9"/>
        <rFont val="Calibri"/>
        <family val="2"/>
      </rPr>
      <t>DADOS OFICIAIS DO CENSO ESCOLAR DE 2017.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</si>
</sst>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u/>
      <sz val="10"/>
      <color indexed="12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name val="Calibri"/>
      <family val="2"/>
      <scheme val="minor"/>
    </font>
    <font>
      <sz val="9"/>
      <name val="Cambria"/>
      <family val="1"/>
      <scheme val="maj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84">
    <xf numFmtId="0" fontId="0" fillId="0" borderId="0" xfId="0"/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3" fontId="8" fillId="3" borderId="3" xfId="0" applyNumberFormat="1" applyFont="1" applyFill="1" applyBorder="1" applyAlignment="1" applyProtection="1">
      <alignment horizontal="center" vertical="center"/>
      <protection locked="0"/>
    </xf>
    <xf numFmtId="3" fontId="6" fillId="0" borderId="4" xfId="0" applyNumberFormat="1" applyFont="1" applyBorder="1" applyAlignment="1">
      <alignment horizontal="center" vertical="center"/>
    </xf>
    <xf numFmtId="3" fontId="8" fillId="3" borderId="5" xfId="0" applyNumberFormat="1" applyFont="1" applyFill="1" applyBorder="1" applyAlignment="1" applyProtection="1">
      <alignment horizontal="center" vertical="center"/>
      <protection locked="0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6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11" xfId="2" applyNumberFormat="1" applyFont="1" applyFill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2" xfId="0" applyFont="1" applyBorder="1" applyAlignment="1" applyProtection="1">
      <alignment vertical="center"/>
      <protection locked="0"/>
    </xf>
    <xf numFmtId="3" fontId="8" fillId="3" borderId="13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 applyProtection="1">
      <alignment horizontal="center" vertical="center" wrapText="1"/>
    </xf>
    <xf numFmtId="3" fontId="10" fillId="2" borderId="16" xfId="0" applyNumberFormat="1" applyFont="1" applyFill="1" applyBorder="1" applyAlignment="1" applyProtection="1">
      <alignment horizontal="center" vertical="center" wrapText="1"/>
    </xf>
    <xf numFmtId="3" fontId="10" fillId="2" borderId="17" xfId="0" applyNumberFormat="1" applyFont="1" applyFill="1" applyBorder="1" applyAlignment="1" applyProtection="1">
      <alignment horizontal="center" vertical="center" wrapText="1"/>
    </xf>
    <xf numFmtId="3" fontId="11" fillId="0" borderId="2" xfId="0" applyNumberFormat="1" applyFont="1" applyBorder="1" applyAlignment="1" applyProtection="1">
      <alignment horizontal="center" vertical="center"/>
      <protection locked="0"/>
    </xf>
    <xf numFmtId="1" fontId="6" fillId="0" borderId="18" xfId="0" applyNumberFormat="1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3" fontId="12" fillId="3" borderId="8" xfId="0" applyNumberFormat="1" applyFont="1" applyFill="1" applyBorder="1" applyAlignment="1" applyProtection="1">
      <alignment horizontal="center" vertical="center"/>
      <protection locked="0"/>
    </xf>
    <xf numFmtId="3" fontId="10" fillId="3" borderId="19" xfId="0" applyNumberFormat="1" applyFont="1" applyFill="1" applyBorder="1" applyAlignment="1" applyProtection="1">
      <alignment horizontal="center" vertical="center" wrapText="1"/>
    </xf>
    <xf numFmtId="3" fontId="10" fillId="2" borderId="20" xfId="0" applyNumberFormat="1" applyFont="1" applyFill="1" applyBorder="1" applyAlignment="1" applyProtection="1">
      <alignment horizontal="center" vertical="center" wrapText="1"/>
    </xf>
    <xf numFmtId="3" fontId="10" fillId="2" borderId="21" xfId="0" applyNumberFormat="1" applyFont="1" applyFill="1" applyBorder="1" applyAlignment="1" applyProtection="1">
      <alignment horizontal="center" vertical="center" wrapText="1"/>
    </xf>
    <xf numFmtId="3" fontId="10" fillId="2" borderId="22" xfId="0" applyNumberFormat="1" applyFont="1" applyFill="1" applyBorder="1" applyAlignment="1" applyProtection="1">
      <alignment horizontal="center" vertical="center" wrapText="1"/>
    </xf>
    <xf numFmtId="3" fontId="12" fillId="3" borderId="2" xfId="0" applyNumberFormat="1" applyFont="1" applyFill="1" applyBorder="1" applyAlignment="1" applyProtection="1">
      <alignment horizontal="center" vertical="center" wrapText="1"/>
    </xf>
    <xf numFmtId="3" fontId="12" fillId="3" borderId="23" xfId="0" applyNumberFormat="1" applyFont="1" applyFill="1" applyBorder="1" applyAlignment="1" applyProtection="1">
      <alignment horizontal="center" vertical="center" wrapText="1"/>
    </xf>
    <xf numFmtId="3" fontId="12" fillId="3" borderId="24" xfId="0" applyNumberFormat="1" applyFont="1" applyFill="1" applyBorder="1" applyAlignment="1" applyProtection="1">
      <alignment horizontal="center" vertical="center" wrapText="1"/>
    </xf>
    <xf numFmtId="3" fontId="12" fillId="3" borderId="4" xfId="0" applyNumberFormat="1" applyFont="1" applyFill="1" applyBorder="1" applyAlignment="1" applyProtection="1">
      <alignment horizontal="center" vertical="center" wrapText="1"/>
    </xf>
    <xf numFmtId="3" fontId="12" fillId="3" borderId="6" xfId="0" applyNumberFormat="1" applyFont="1" applyFill="1" applyBorder="1" applyAlignment="1" applyProtection="1">
      <alignment horizontal="center" vertical="center" wrapText="1"/>
    </xf>
    <xf numFmtId="3" fontId="12" fillId="3" borderId="7" xfId="0" applyNumberFormat="1" applyFont="1" applyFill="1" applyBorder="1" applyAlignment="1" applyProtection="1">
      <alignment horizontal="center" vertical="center" wrapText="1"/>
    </xf>
    <xf numFmtId="0" fontId="8" fillId="3" borderId="25" xfId="0" applyNumberFormat="1" applyFont="1" applyFill="1" applyBorder="1" applyAlignment="1" applyProtection="1">
      <alignment horizontal="center" vertical="center"/>
    </xf>
    <xf numFmtId="0" fontId="8" fillId="3" borderId="9" xfId="0" applyNumberFormat="1" applyFont="1" applyFill="1" applyBorder="1" applyAlignment="1" applyProtection="1">
      <alignment horizontal="center" vertical="center"/>
    </xf>
    <xf numFmtId="0" fontId="8" fillId="3" borderId="10" xfId="0" applyNumberFormat="1" applyFont="1" applyFill="1" applyBorder="1" applyAlignment="1" applyProtection="1">
      <alignment horizontal="center" vertical="center"/>
    </xf>
    <xf numFmtId="3" fontId="12" fillId="3" borderId="26" xfId="0" applyNumberFormat="1" applyFont="1" applyFill="1" applyBorder="1" applyAlignment="1" applyProtection="1">
      <alignment horizontal="center" vertical="center" wrapText="1"/>
    </xf>
    <xf numFmtId="3" fontId="12" fillId="3" borderId="13" xfId="0" applyNumberFormat="1" applyFont="1" applyFill="1" applyBorder="1" applyAlignment="1" applyProtection="1">
      <alignment horizontal="center" vertical="center" wrapText="1"/>
    </xf>
    <xf numFmtId="3" fontId="12" fillId="3" borderId="14" xfId="0" applyNumberFormat="1" applyFont="1" applyFill="1" applyBorder="1" applyAlignment="1" applyProtection="1">
      <alignment horizontal="center" vertical="center" wrapText="1"/>
    </xf>
    <xf numFmtId="3" fontId="12" fillId="3" borderId="25" xfId="0" applyNumberFormat="1" applyFont="1" applyFill="1" applyBorder="1" applyAlignment="1" applyProtection="1">
      <alignment horizontal="center" vertical="center" wrapText="1"/>
    </xf>
    <xf numFmtId="3" fontId="12" fillId="3" borderId="9" xfId="0" applyNumberFormat="1" applyFont="1" applyFill="1" applyBorder="1" applyAlignment="1" applyProtection="1">
      <alignment horizontal="center" vertical="center" wrapText="1"/>
    </xf>
    <xf numFmtId="3" fontId="12" fillId="3" borderId="10" xfId="0" applyNumberFormat="1" applyFont="1" applyFill="1" applyBorder="1" applyAlignment="1" applyProtection="1">
      <alignment horizontal="center" vertical="center" wrapText="1"/>
    </xf>
    <xf numFmtId="3" fontId="12" fillId="3" borderId="27" xfId="0" applyNumberFormat="1" applyFont="1" applyFill="1" applyBorder="1" applyAlignment="1" applyProtection="1">
      <alignment horizontal="center" vertical="center" wrapText="1"/>
    </xf>
    <xf numFmtId="3" fontId="12" fillId="3" borderId="3" xfId="0" applyNumberFormat="1" applyFont="1" applyFill="1" applyBorder="1" applyAlignment="1" applyProtection="1">
      <alignment horizontal="center" vertical="center" wrapText="1"/>
    </xf>
    <xf numFmtId="3" fontId="12" fillId="3" borderId="5" xfId="0" applyNumberFormat="1" applyFont="1" applyFill="1" applyBorder="1" applyAlignment="1" applyProtection="1">
      <alignment horizontal="center" vertical="center" wrapText="1"/>
    </xf>
    <xf numFmtId="0" fontId="8" fillId="3" borderId="28" xfId="0" applyNumberFormat="1" applyFont="1" applyFill="1" applyBorder="1" applyAlignment="1" applyProtection="1">
      <alignment horizontal="center" vertical="center" wrapText="1"/>
    </xf>
    <xf numFmtId="0" fontId="8" fillId="3" borderId="29" xfId="0" applyNumberFormat="1" applyFont="1" applyFill="1" applyBorder="1" applyAlignment="1" applyProtection="1">
      <alignment horizontal="center" vertical="center" wrapText="1"/>
    </xf>
    <xf numFmtId="0" fontId="8" fillId="3" borderId="30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Protection="1">
      <protection locked="0"/>
    </xf>
    <xf numFmtId="3" fontId="13" fillId="0" borderId="0" xfId="0" applyNumberFormat="1" applyFont="1" applyFill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3" fontId="13" fillId="0" borderId="0" xfId="0" applyNumberFormat="1" applyFont="1" applyAlignment="1" applyProtection="1">
      <alignment horizontal="center"/>
      <protection locked="0"/>
    </xf>
    <xf numFmtId="3" fontId="14" fillId="0" borderId="0" xfId="0" applyNumberFormat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" fontId="13" fillId="0" borderId="0" xfId="0" applyNumberFormat="1" applyFont="1" applyFill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 applyProtection="1">
      <alignment vertical="center"/>
      <protection locked="0"/>
    </xf>
    <xf numFmtId="3" fontId="13" fillId="3" borderId="2" xfId="0" applyNumberFormat="1" applyFont="1" applyFill="1" applyBorder="1" applyAlignment="1" applyProtection="1">
      <alignment horizontal="center" vertical="center"/>
      <protection locked="0"/>
    </xf>
    <xf numFmtId="3" fontId="14" fillId="0" borderId="2" xfId="0" applyNumberFormat="1" applyFont="1" applyFill="1" applyBorder="1" applyAlignment="1" applyProtection="1">
      <alignment horizontal="center" vertical="center"/>
      <protection locked="0"/>
    </xf>
    <xf numFmtId="3" fontId="14" fillId="0" borderId="2" xfId="0" applyNumberFormat="1" applyFont="1" applyBorder="1" applyAlignment="1" applyProtection="1">
      <alignment horizontal="center" vertical="center"/>
      <protection locked="0"/>
    </xf>
    <xf numFmtId="3" fontId="14" fillId="0" borderId="4" xfId="0" applyNumberFormat="1" applyFont="1" applyBorder="1" applyAlignment="1" applyProtection="1">
      <alignment horizontal="center" vertical="center"/>
      <protection locked="0"/>
    </xf>
    <xf numFmtId="3" fontId="14" fillId="0" borderId="4" xfId="0" applyNumberFormat="1" applyFont="1" applyFill="1" applyBorder="1" applyAlignment="1" applyProtection="1">
      <alignment horizontal="center" vertical="center"/>
      <protection locked="0"/>
    </xf>
    <xf numFmtId="3" fontId="13" fillId="3" borderId="6" xfId="0" applyNumberFormat="1" applyFont="1" applyFill="1" applyBorder="1" applyAlignment="1" applyProtection="1">
      <alignment horizontal="center" vertical="center"/>
      <protection locked="0"/>
    </xf>
    <xf numFmtId="3" fontId="14" fillId="0" borderId="6" xfId="0" applyNumberFormat="1" applyFont="1" applyFill="1" applyBorder="1" applyAlignment="1" applyProtection="1">
      <alignment horizontal="center" vertical="center"/>
      <protection locked="0"/>
    </xf>
    <xf numFmtId="3" fontId="14" fillId="0" borderId="6" xfId="0" applyNumberFormat="1" applyFont="1" applyBorder="1" applyAlignment="1" applyProtection="1">
      <alignment horizontal="center" vertical="center"/>
      <protection locked="0"/>
    </xf>
    <xf numFmtId="3" fontId="14" fillId="0" borderId="7" xfId="0" applyNumberFormat="1" applyFont="1" applyBorder="1" applyAlignment="1" applyProtection="1">
      <alignment horizontal="center" vertical="center"/>
      <protection locked="0"/>
    </xf>
    <xf numFmtId="0" fontId="8" fillId="3" borderId="18" xfId="0" applyNumberFormat="1" applyFont="1" applyFill="1" applyBorder="1" applyAlignment="1" applyProtection="1">
      <alignment horizontal="center" vertical="center"/>
    </xf>
    <xf numFmtId="0" fontId="8" fillId="3" borderId="11" xfId="0" applyNumberFormat="1" applyFont="1" applyFill="1" applyBorder="1" applyAlignment="1" applyProtection="1">
      <alignment horizontal="center" vertical="center"/>
    </xf>
    <xf numFmtId="0" fontId="8" fillId="3" borderId="12" xfId="0" applyNumberFormat="1" applyFont="1" applyFill="1" applyBorder="1" applyAlignment="1" applyProtection="1">
      <alignment horizontal="center" vertical="center"/>
    </xf>
    <xf numFmtId="1" fontId="14" fillId="0" borderId="18" xfId="0" applyNumberFormat="1" applyFont="1" applyFill="1" applyBorder="1" applyAlignment="1" applyProtection="1">
      <alignment vertical="center"/>
      <protection locked="0"/>
    </xf>
    <xf numFmtId="1" fontId="14" fillId="0" borderId="11" xfId="0" applyNumberFormat="1" applyFont="1" applyFill="1" applyBorder="1" applyAlignment="1" applyProtection="1">
      <alignment vertical="center"/>
      <protection locked="0"/>
    </xf>
    <xf numFmtId="1" fontId="6" fillId="0" borderId="11" xfId="2" applyNumberFormat="1" applyFont="1" applyFill="1" applyBorder="1" applyAlignment="1" applyProtection="1">
      <alignment vertical="center"/>
    </xf>
    <xf numFmtId="1" fontId="14" fillId="0" borderId="12" xfId="0" applyNumberFormat="1" applyFont="1" applyFill="1" applyBorder="1" applyAlignment="1" applyProtection="1">
      <alignment vertical="center"/>
      <protection locked="0"/>
    </xf>
    <xf numFmtId="1" fontId="14" fillId="0" borderId="31" xfId="0" applyNumberFormat="1" applyFont="1" applyFill="1" applyBorder="1" applyAlignment="1" applyProtection="1">
      <alignment horizontal="center" vertical="center"/>
      <protection locked="0"/>
    </xf>
    <xf numFmtId="1" fontId="14" fillId="0" borderId="32" xfId="0" applyNumberFormat="1" applyFont="1" applyFill="1" applyBorder="1" applyAlignment="1" applyProtection="1">
      <alignment horizontal="center" vertical="center"/>
      <protection locked="0"/>
    </xf>
    <xf numFmtId="1" fontId="14" fillId="0" borderId="33" xfId="0" applyNumberFormat="1" applyFont="1" applyFill="1" applyBorder="1" applyAlignment="1" applyProtection="1">
      <alignment horizontal="center" vertical="center"/>
      <protection locked="0"/>
    </xf>
    <xf numFmtId="1" fontId="14" fillId="0" borderId="18" xfId="0" applyNumberFormat="1" applyFont="1" applyFill="1" applyBorder="1" applyAlignment="1" applyProtection="1">
      <alignment horizontal="center" vertical="center"/>
      <protection locked="0"/>
    </xf>
    <xf numFmtId="1" fontId="14" fillId="0" borderId="11" xfId="0" applyNumberFormat="1" applyFont="1" applyFill="1" applyBorder="1" applyAlignment="1" applyProtection="1">
      <alignment horizontal="center" vertical="center"/>
      <protection locked="0"/>
    </xf>
    <xf numFmtId="1" fontId="14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32" xfId="2" applyNumberFormat="1" applyFont="1" applyFill="1" applyBorder="1" applyAlignment="1" applyProtection="1">
      <alignment vertical="center"/>
    </xf>
    <xf numFmtId="1" fontId="14" fillId="0" borderId="32" xfId="0" applyNumberFormat="1" applyFont="1" applyFill="1" applyBorder="1" applyAlignment="1" applyProtection="1">
      <alignment vertical="center"/>
      <protection locked="0"/>
    </xf>
    <xf numFmtId="1" fontId="15" fillId="0" borderId="32" xfId="1" applyNumberFormat="1" applyFont="1" applyFill="1" applyBorder="1" applyAlignment="1" applyProtection="1">
      <alignment vertical="center"/>
    </xf>
    <xf numFmtId="1" fontId="6" fillId="0" borderId="33" xfId="2" applyNumberFormat="1" applyFont="1" applyFill="1" applyBorder="1" applyAlignment="1" applyProtection="1">
      <alignment vertical="center"/>
    </xf>
    <xf numFmtId="3" fontId="13" fillId="3" borderId="13" xfId="0" applyNumberFormat="1" applyFont="1" applyFill="1" applyBorder="1" applyAlignment="1" applyProtection="1">
      <alignment horizontal="center" vertical="center"/>
      <protection locked="0"/>
    </xf>
    <xf numFmtId="3" fontId="13" fillId="3" borderId="14" xfId="0" applyNumberFormat="1" applyFont="1" applyFill="1" applyBorder="1" applyAlignment="1" applyProtection="1">
      <alignment horizontal="center" vertical="center"/>
      <protection locked="0"/>
    </xf>
    <xf numFmtId="3" fontId="12" fillId="3" borderId="11" xfId="0" applyNumberFormat="1" applyFont="1" applyFill="1" applyBorder="1" applyAlignment="1" applyProtection="1">
      <alignment horizontal="center" vertical="center"/>
      <protection locked="0"/>
    </xf>
    <xf numFmtId="3" fontId="12" fillId="3" borderId="12" xfId="0" applyNumberFormat="1" applyFont="1" applyFill="1" applyBorder="1" applyAlignment="1" applyProtection="1">
      <alignment horizontal="center" vertical="center"/>
      <protection locked="0"/>
    </xf>
    <xf numFmtId="3" fontId="14" fillId="0" borderId="9" xfId="0" applyNumberFormat="1" applyFont="1" applyFill="1" applyBorder="1" applyAlignment="1" applyProtection="1">
      <alignment horizontal="center" vertical="center"/>
      <protection locked="0"/>
    </xf>
    <xf numFmtId="3" fontId="14" fillId="0" borderId="10" xfId="0" applyNumberFormat="1" applyFont="1" applyFill="1" applyBorder="1" applyAlignment="1" applyProtection="1">
      <alignment horizontal="center" vertical="center"/>
      <protection locked="0"/>
    </xf>
    <xf numFmtId="3" fontId="13" fillId="3" borderId="3" xfId="0" applyNumberFormat="1" applyFont="1" applyFill="1" applyBorder="1" applyAlignment="1" applyProtection="1">
      <alignment horizontal="center" vertical="center"/>
      <protection locked="0"/>
    </xf>
    <xf numFmtId="3" fontId="13" fillId="3" borderId="5" xfId="0" applyNumberFormat="1" applyFont="1" applyFill="1" applyBorder="1" applyAlignment="1" applyProtection="1">
      <alignment horizontal="center" vertical="center"/>
      <protection locked="0"/>
    </xf>
    <xf numFmtId="3" fontId="14" fillId="0" borderId="7" xfId="0" applyNumberFormat="1" applyFont="1" applyFill="1" applyBorder="1" applyAlignment="1" applyProtection="1">
      <alignment horizontal="center" vertical="center"/>
      <protection locked="0"/>
    </xf>
    <xf numFmtId="3" fontId="13" fillId="3" borderId="34" xfId="0" applyNumberFormat="1" applyFont="1" applyFill="1" applyBorder="1" applyAlignment="1" applyProtection="1">
      <alignment horizontal="center" vertical="center"/>
      <protection locked="0"/>
    </xf>
    <xf numFmtId="3" fontId="14" fillId="0" borderId="35" xfId="0" applyNumberFormat="1" applyFont="1" applyFill="1" applyBorder="1" applyAlignment="1" applyProtection="1">
      <alignment horizontal="center" vertical="center"/>
      <protection locked="0"/>
    </xf>
    <xf numFmtId="3" fontId="14" fillId="0" borderId="36" xfId="0" applyNumberFormat="1" applyFont="1" applyFill="1" applyBorder="1" applyAlignment="1" applyProtection="1">
      <alignment horizontal="center" vertical="center"/>
      <protection locked="0"/>
    </xf>
    <xf numFmtId="3" fontId="13" fillId="3" borderId="37" xfId="0" applyNumberFormat="1" applyFont="1" applyFill="1" applyBorder="1" applyAlignment="1" applyProtection="1">
      <alignment horizontal="center" vertical="center"/>
      <protection locked="0"/>
    </xf>
    <xf numFmtId="3" fontId="14" fillId="0" borderId="38" xfId="0" applyNumberFormat="1" applyFont="1" applyFill="1" applyBorder="1" applyAlignment="1" applyProtection="1">
      <alignment horizontal="center" vertical="center"/>
      <protection locked="0"/>
    </xf>
    <xf numFmtId="3" fontId="13" fillId="3" borderId="35" xfId="0" applyNumberFormat="1" applyFont="1" applyFill="1" applyBorder="1" applyAlignment="1" applyProtection="1">
      <alignment horizontal="center" vertical="center"/>
      <protection locked="0"/>
    </xf>
    <xf numFmtId="3" fontId="14" fillId="0" borderId="35" xfId="0" applyNumberFormat="1" applyFont="1" applyBorder="1" applyAlignment="1" applyProtection="1">
      <alignment horizontal="center" vertical="center"/>
      <protection locked="0"/>
    </xf>
    <xf numFmtId="3" fontId="14" fillId="0" borderId="38" xfId="0" applyNumberFormat="1" applyFont="1" applyBorder="1" applyAlignment="1" applyProtection="1">
      <alignment horizontal="center" vertical="center"/>
      <protection locked="0"/>
    </xf>
    <xf numFmtId="3" fontId="12" fillId="3" borderId="39" xfId="0" applyNumberFormat="1" applyFont="1" applyFill="1" applyBorder="1" applyAlignment="1" applyProtection="1">
      <alignment horizontal="center" vertical="center"/>
      <protection locked="0"/>
    </xf>
    <xf numFmtId="3" fontId="12" fillId="3" borderId="40" xfId="0" applyNumberFormat="1" applyFont="1" applyFill="1" applyBorder="1" applyAlignment="1" applyProtection="1">
      <alignment horizontal="center" vertical="center" wrapText="1"/>
    </xf>
    <xf numFmtId="3" fontId="12" fillId="3" borderId="41" xfId="0" applyNumberFormat="1" applyFont="1" applyFill="1" applyBorder="1" applyAlignment="1" applyProtection="1">
      <alignment horizontal="center" vertical="center" wrapText="1"/>
    </xf>
    <xf numFmtId="3" fontId="12" fillId="3" borderId="4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3" fontId="12" fillId="3" borderId="43" xfId="0" applyNumberFormat="1" applyFont="1" applyFill="1" applyBorder="1" applyAlignment="1" applyProtection="1">
      <alignment horizontal="center" vertical="center"/>
      <protection locked="0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13" fillId="0" borderId="0" xfId="0" applyNumberFormat="1" applyFont="1" applyFill="1" applyAlignment="1" applyProtection="1">
      <alignment horizontal="center" vertical="center"/>
      <protection locked="0"/>
    </xf>
    <xf numFmtId="3" fontId="13" fillId="0" borderId="0" xfId="0" applyNumberFormat="1" applyFont="1" applyAlignment="1" applyProtection="1">
      <alignment horizontal="center" vertical="center"/>
      <protection locked="0"/>
    </xf>
    <xf numFmtId="3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3" borderId="44" xfId="0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1" fontId="14" fillId="0" borderId="40" xfId="0" applyNumberFormat="1" applyFont="1" applyFill="1" applyBorder="1" applyAlignment="1" applyProtection="1">
      <alignment vertical="center"/>
      <protection locked="0"/>
    </xf>
    <xf numFmtId="1" fontId="14" fillId="0" borderId="41" xfId="0" applyNumberFormat="1" applyFont="1" applyFill="1" applyBorder="1" applyAlignment="1" applyProtection="1">
      <alignment vertical="center"/>
      <protection locked="0"/>
    </xf>
    <xf numFmtId="1" fontId="6" fillId="0" borderId="41" xfId="2" applyNumberFormat="1" applyFont="1" applyFill="1" applyBorder="1" applyAlignment="1" applyProtection="1">
      <alignment vertical="center"/>
    </xf>
    <xf numFmtId="1" fontId="14" fillId="0" borderId="42" xfId="0" applyNumberFormat="1" applyFont="1" applyFill="1" applyBorder="1" applyAlignment="1" applyProtection="1">
      <alignment vertical="center"/>
      <protection locked="0"/>
    </xf>
    <xf numFmtId="1" fontId="15" fillId="0" borderId="11" xfId="1" applyNumberFormat="1" applyFont="1" applyFill="1" applyBorder="1" applyAlignment="1" applyProtection="1">
      <alignment vertical="center"/>
    </xf>
    <xf numFmtId="1" fontId="6" fillId="0" borderId="12" xfId="2" applyNumberFormat="1" applyFont="1" applyFill="1" applyBorder="1" applyAlignment="1" applyProtection="1">
      <alignment vertical="center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3" fontId="12" fillId="3" borderId="32" xfId="0" applyNumberFormat="1" applyFont="1" applyFill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13" fillId="3" borderId="37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3" fontId="12" fillId="3" borderId="33" xfId="0" applyNumberFormat="1" applyFont="1" applyFill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1" fontId="15" fillId="0" borderId="41" xfId="1" applyNumberFormat="1" applyFont="1" applyFill="1" applyBorder="1" applyAlignment="1" applyProtection="1">
      <alignment vertical="center"/>
    </xf>
    <xf numFmtId="1" fontId="6" fillId="0" borderId="42" xfId="2" applyNumberFormat="1" applyFont="1" applyFill="1" applyBorder="1" applyAlignment="1" applyProtection="1">
      <alignment vertical="center"/>
    </xf>
    <xf numFmtId="3" fontId="6" fillId="0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4" xfId="0" applyNumberFormat="1" applyFont="1" applyFill="1" applyBorder="1" applyAlignment="1" applyProtection="1">
      <alignment horizontal="center" vertical="center"/>
      <protection locked="0"/>
    </xf>
    <xf numFmtId="3" fontId="14" fillId="0" borderId="2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8" fillId="3" borderId="45" xfId="0" applyNumberFormat="1" applyFont="1" applyFill="1" applyBorder="1" applyAlignment="1" applyProtection="1">
      <alignment horizontal="center" vertical="center"/>
    </xf>
    <xf numFmtId="0" fontId="8" fillId="3" borderId="46" xfId="0" applyNumberFormat="1" applyFont="1" applyFill="1" applyBorder="1" applyAlignment="1" applyProtection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0" xfId="0" applyFont="1"/>
    <xf numFmtId="3" fontId="14" fillId="0" borderId="0" xfId="0" applyNumberFormat="1" applyFont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3" fontId="13" fillId="3" borderId="13" xfId="0" applyNumberFormat="1" applyFont="1" applyFill="1" applyBorder="1" applyAlignment="1">
      <alignment horizontal="center" vertical="center"/>
    </xf>
    <xf numFmtId="3" fontId="13" fillId="3" borderId="14" xfId="0" applyNumberFormat="1" applyFont="1" applyFill="1" applyBorder="1" applyAlignment="1">
      <alignment horizontal="center" vertical="center"/>
    </xf>
    <xf numFmtId="3" fontId="12" fillId="3" borderId="11" xfId="0" applyNumberFormat="1" applyFont="1" applyFill="1" applyBorder="1" applyAlignment="1">
      <alignment horizontal="center" vertical="center"/>
    </xf>
    <xf numFmtId="3" fontId="12" fillId="3" borderId="12" xfId="0" applyNumberFormat="1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13" fillId="3" borderId="37" xfId="0" applyNumberFormat="1" applyFont="1" applyFill="1" applyBorder="1" applyAlignment="1">
      <alignment horizontal="center" vertical="center"/>
    </xf>
    <xf numFmtId="3" fontId="14" fillId="0" borderId="35" xfId="0" applyNumberFormat="1" applyFont="1" applyBorder="1" applyAlignment="1">
      <alignment horizontal="center" vertical="center"/>
    </xf>
    <xf numFmtId="3" fontId="14" fillId="0" borderId="38" xfId="0" applyNumberFormat="1" applyFont="1" applyBorder="1" applyAlignment="1">
      <alignment horizontal="center" vertical="center"/>
    </xf>
    <xf numFmtId="0" fontId="8" fillId="3" borderId="47" xfId="0" applyNumberFormat="1" applyFont="1" applyFill="1" applyBorder="1" applyAlignment="1" applyProtection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3" fontId="12" fillId="3" borderId="39" xfId="0" applyNumberFormat="1" applyFont="1" applyFill="1" applyBorder="1" applyAlignment="1">
      <alignment horizontal="center" vertical="center"/>
    </xf>
    <xf numFmtId="3" fontId="13" fillId="3" borderId="34" xfId="0" applyNumberFormat="1" applyFont="1" applyFill="1" applyBorder="1" applyAlignment="1">
      <alignment horizontal="center" vertical="center"/>
    </xf>
    <xf numFmtId="3" fontId="14" fillId="0" borderId="36" xfId="0" applyNumberFormat="1" applyFont="1" applyBorder="1" applyAlignment="1">
      <alignment horizontal="center" vertical="center"/>
    </xf>
    <xf numFmtId="3" fontId="8" fillId="3" borderId="34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 applyProtection="1">
      <alignment horizontal="center" vertical="center" wrapText="1"/>
    </xf>
    <xf numFmtId="3" fontId="10" fillId="3" borderId="15" xfId="0" applyNumberFormat="1" applyFont="1" applyFill="1" applyBorder="1" applyAlignment="1" applyProtection="1">
      <alignment horizontal="center" vertical="center" wrapText="1"/>
    </xf>
    <xf numFmtId="3" fontId="10" fillId="2" borderId="28" xfId="0" applyNumberFormat="1" applyFont="1" applyFill="1" applyBorder="1" applyAlignment="1" applyProtection="1">
      <alignment horizontal="center" vertical="center" wrapText="1"/>
    </xf>
    <xf numFmtId="3" fontId="6" fillId="0" borderId="35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13" fillId="4" borderId="39" xfId="0" applyNumberFormat="1" applyFont="1" applyFill="1" applyBorder="1" applyAlignment="1">
      <alignment horizontal="center" vertical="center"/>
    </xf>
    <xf numFmtId="3" fontId="13" fillId="4" borderId="11" xfId="0" applyNumberFormat="1" applyFont="1" applyFill="1" applyBorder="1" applyAlignment="1">
      <alignment horizontal="center" vertical="center"/>
    </xf>
    <xf numFmtId="3" fontId="13" fillId="4" borderId="12" xfId="0" applyNumberFormat="1" applyFont="1" applyFill="1" applyBorder="1" applyAlignment="1">
      <alignment horizontal="center" vertical="center"/>
    </xf>
    <xf numFmtId="3" fontId="8" fillId="5" borderId="34" xfId="0" applyNumberFormat="1" applyFont="1" applyFill="1" applyBorder="1" applyAlignment="1">
      <alignment horizontal="center" vertical="center"/>
    </xf>
    <xf numFmtId="3" fontId="8" fillId="5" borderId="13" xfId="0" applyNumberFormat="1" applyFont="1" applyFill="1" applyBorder="1" applyAlignment="1">
      <alignment horizontal="center" vertical="center"/>
    </xf>
    <xf numFmtId="3" fontId="8" fillId="5" borderId="14" xfId="0" applyNumberFormat="1" applyFont="1" applyFill="1" applyBorder="1" applyAlignment="1">
      <alignment horizontal="center" vertical="center"/>
    </xf>
    <xf numFmtId="3" fontId="8" fillId="5" borderId="49" xfId="0" applyNumberFormat="1" applyFont="1" applyFill="1" applyBorder="1" applyAlignment="1">
      <alignment horizontal="center" vertical="center"/>
    </xf>
    <xf numFmtId="3" fontId="8" fillId="5" borderId="41" xfId="0" applyNumberFormat="1" applyFont="1" applyFill="1" applyBorder="1" applyAlignment="1">
      <alignment horizontal="center" vertical="center"/>
    </xf>
    <xf numFmtId="3" fontId="8" fillId="5" borderId="42" xfId="0" applyNumberFormat="1" applyFont="1" applyFill="1" applyBorder="1" applyAlignment="1">
      <alignment horizontal="center" vertical="center"/>
    </xf>
    <xf numFmtId="3" fontId="8" fillId="5" borderId="3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8" fillId="5" borderId="47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12" fillId="4" borderId="27" xfId="0" applyNumberFormat="1" applyFont="1" applyFill="1" applyBorder="1" applyAlignment="1" applyProtection="1">
      <alignment horizontal="center" vertical="center" wrapText="1"/>
    </xf>
    <xf numFmtId="3" fontId="12" fillId="4" borderId="23" xfId="0" applyNumberFormat="1" applyFont="1" applyFill="1" applyBorder="1" applyAlignment="1" applyProtection="1">
      <alignment horizontal="center" vertical="center" wrapText="1"/>
    </xf>
    <xf numFmtId="3" fontId="12" fillId="4" borderId="24" xfId="0" applyNumberFormat="1" applyFont="1" applyFill="1" applyBorder="1" applyAlignment="1" applyProtection="1">
      <alignment horizontal="center" vertical="center" wrapText="1"/>
    </xf>
    <xf numFmtId="3" fontId="12" fillId="4" borderId="5" xfId="0" applyNumberFormat="1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5" borderId="32" xfId="0" applyNumberFormat="1" applyFont="1" applyFill="1" applyBorder="1" applyAlignment="1">
      <alignment horizontal="center" vertical="center"/>
    </xf>
    <xf numFmtId="3" fontId="8" fillId="5" borderId="3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0" fontId="6" fillId="0" borderId="18" xfId="2" applyNumberFormat="1" applyFont="1" applyFill="1" applyBorder="1" applyAlignment="1" applyProtection="1">
      <alignment vertical="center"/>
    </xf>
    <xf numFmtId="3" fontId="8" fillId="3" borderId="37" xfId="0" applyNumberFormat="1" applyFont="1" applyFill="1" applyBorder="1" applyAlignment="1" applyProtection="1">
      <alignment horizontal="center" vertical="center"/>
      <protection locked="0"/>
    </xf>
    <xf numFmtId="3" fontId="8" fillId="3" borderId="37" xfId="0" applyNumberFormat="1" applyFont="1" applyFill="1" applyBorder="1" applyAlignment="1">
      <alignment horizontal="center" vertical="center"/>
    </xf>
    <xf numFmtId="1" fontId="6" fillId="0" borderId="31" xfId="2" applyNumberFormat="1" applyFont="1" applyFill="1" applyBorder="1" applyAlignment="1" applyProtection="1">
      <alignment vertical="center"/>
    </xf>
    <xf numFmtId="1" fontId="6" fillId="0" borderId="18" xfId="2" applyNumberFormat="1" applyFont="1" applyFill="1" applyBorder="1" applyAlignment="1" applyProtection="1">
      <alignment vertical="center"/>
    </xf>
    <xf numFmtId="1" fontId="6" fillId="0" borderId="40" xfId="2" applyNumberFormat="1" applyFont="1" applyFill="1" applyBorder="1" applyAlignment="1" applyProtection="1">
      <alignment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3" fontId="6" fillId="0" borderId="37" xfId="0" applyNumberFormat="1" applyFont="1" applyFill="1" applyBorder="1" applyAlignment="1">
      <alignment horizontal="center" vertical="center"/>
    </xf>
    <xf numFmtId="3" fontId="6" fillId="0" borderId="38" xfId="0" applyNumberFormat="1" applyFont="1" applyFill="1" applyBorder="1" applyAlignment="1">
      <alignment horizontal="center" vertical="center"/>
    </xf>
    <xf numFmtId="3" fontId="8" fillId="5" borderId="37" xfId="0" applyNumberFormat="1" applyFont="1" applyFill="1" applyBorder="1" applyAlignment="1">
      <alignment horizontal="center" vertical="center"/>
    </xf>
    <xf numFmtId="3" fontId="12" fillId="4" borderId="2" xfId="0" applyNumberFormat="1" applyFont="1" applyFill="1" applyBorder="1" applyAlignment="1">
      <alignment horizontal="center" vertical="center"/>
    </xf>
    <xf numFmtId="3" fontId="12" fillId="4" borderId="3" xfId="0" applyNumberFormat="1" applyFont="1" applyFill="1" applyBorder="1" applyAlignment="1">
      <alignment horizontal="center" vertical="center"/>
    </xf>
    <xf numFmtId="3" fontId="12" fillId="4" borderId="4" xfId="0" applyNumberFormat="1" applyFont="1" applyFill="1" applyBorder="1" applyAlignment="1">
      <alignment horizontal="center" vertical="center"/>
    </xf>
    <xf numFmtId="3" fontId="12" fillId="4" borderId="6" xfId="0" applyNumberFormat="1" applyFont="1" applyFill="1" applyBorder="1" applyAlignment="1">
      <alignment horizontal="center" vertical="center"/>
    </xf>
    <xf numFmtId="3" fontId="12" fillId="4" borderId="7" xfId="0" applyNumberFormat="1" applyFont="1" applyFill="1" applyBorder="1" applyAlignment="1">
      <alignment horizontal="center" vertical="center"/>
    </xf>
    <xf numFmtId="3" fontId="12" fillId="4" borderId="40" xfId="0" applyNumberFormat="1" applyFont="1" applyFill="1" applyBorder="1" applyAlignment="1" applyProtection="1">
      <alignment horizontal="center" vertical="center" wrapText="1"/>
    </xf>
    <xf numFmtId="3" fontId="12" fillId="4" borderId="41" xfId="0" applyNumberFormat="1" applyFont="1" applyFill="1" applyBorder="1" applyAlignment="1">
      <alignment horizontal="center" vertical="center"/>
    </xf>
    <xf numFmtId="3" fontId="12" fillId="4" borderId="42" xfId="0" applyNumberFormat="1" applyFont="1" applyFill="1" applyBorder="1" applyAlignment="1">
      <alignment horizontal="center" vertical="center"/>
    </xf>
    <xf numFmtId="3" fontId="12" fillId="4" borderId="25" xfId="0" applyNumberFormat="1" applyFont="1" applyFill="1" applyBorder="1" applyAlignment="1" applyProtection="1">
      <alignment horizontal="center" vertical="center" wrapText="1"/>
    </xf>
    <xf numFmtId="3" fontId="12" fillId="4" borderId="9" xfId="0" applyNumberFormat="1" applyFont="1" applyFill="1" applyBorder="1" applyAlignment="1">
      <alignment horizontal="center" vertical="center"/>
    </xf>
    <xf numFmtId="3" fontId="12" fillId="4" borderId="10" xfId="0" applyNumberFormat="1" applyFont="1" applyFill="1" applyBorder="1" applyAlignment="1">
      <alignment horizontal="center" vertical="center"/>
    </xf>
    <xf numFmtId="3" fontId="12" fillId="4" borderId="26" xfId="0" applyNumberFormat="1" applyFont="1" applyFill="1" applyBorder="1" applyAlignment="1" applyProtection="1">
      <alignment horizontal="center" vertical="center" wrapText="1"/>
    </xf>
    <xf numFmtId="3" fontId="12" fillId="4" borderId="13" xfId="0" applyNumberFormat="1" applyFont="1" applyFill="1" applyBorder="1" applyAlignment="1">
      <alignment horizontal="center" vertical="center"/>
    </xf>
    <xf numFmtId="3" fontId="12" fillId="4" borderId="1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 applyProtection="1">
      <alignment horizontal="center" vertical="center" wrapText="1"/>
    </xf>
    <xf numFmtId="3" fontId="10" fillId="2" borderId="50" xfId="0" applyNumberFormat="1" applyFont="1" applyFill="1" applyBorder="1" applyAlignment="1" applyProtection="1">
      <alignment horizontal="center" vertical="center" wrapText="1"/>
    </xf>
    <xf numFmtId="3" fontId="10" fillId="2" borderId="51" xfId="0" applyNumberFormat="1" applyFont="1" applyFill="1" applyBorder="1" applyAlignment="1" applyProtection="1">
      <alignment horizontal="center" vertical="center" wrapText="1"/>
    </xf>
    <xf numFmtId="3" fontId="12" fillId="4" borderId="41" xfId="0" applyNumberFormat="1" applyFont="1" applyFill="1" applyBorder="1" applyAlignment="1" applyProtection="1">
      <alignment horizontal="center" vertical="center" wrapText="1"/>
    </xf>
    <xf numFmtId="3" fontId="12" fillId="4" borderId="3" xfId="0" applyNumberFormat="1" applyFont="1" applyFill="1" applyBorder="1" applyAlignment="1" applyProtection="1">
      <alignment horizontal="center" vertical="center" wrapText="1"/>
    </xf>
    <xf numFmtId="3" fontId="12" fillId="4" borderId="42" xfId="0" applyNumberFormat="1" applyFont="1" applyFill="1" applyBorder="1" applyAlignment="1" applyProtection="1">
      <alignment horizontal="center" vertical="center" wrapText="1"/>
    </xf>
    <xf numFmtId="3" fontId="12" fillId="4" borderId="5" xfId="0" applyNumberFormat="1" applyFont="1" applyFill="1" applyBorder="1" applyAlignment="1" applyProtection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1" fontId="6" fillId="0" borderId="3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1" fontId="6" fillId="0" borderId="35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" fontId="6" fillId="0" borderId="3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1" fontId="6" fillId="0" borderId="3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1" fontId="6" fillId="0" borderId="52" xfId="0" applyNumberFormat="1" applyFont="1" applyBorder="1" applyAlignment="1">
      <alignment horizontal="center" vertical="center"/>
    </xf>
    <xf numFmtId="1" fontId="6" fillId="0" borderId="53" xfId="0" applyNumberFormat="1" applyFont="1" applyBorder="1" applyAlignment="1">
      <alignment horizontal="center" vertical="center"/>
    </xf>
    <xf numFmtId="1" fontId="6" fillId="0" borderId="49" xfId="0" applyNumberFormat="1" applyFont="1" applyFill="1" applyBorder="1" applyAlignment="1">
      <alignment vertical="center"/>
    </xf>
    <xf numFmtId="1" fontId="6" fillId="0" borderId="40" xfId="0" applyNumberFormat="1" applyFont="1" applyFill="1" applyBorder="1" applyAlignment="1">
      <alignment vertical="center"/>
    </xf>
    <xf numFmtId="3" fontId="13" fillId="4" borderId="18" xfId="0" applyNumberFormat="1" applyFont="1" applyFill="1" applyBorder="1" applyAlignment="1">
      <alignment horizontal="center" vertical="center"/>
    </xf>
    <xf numFmtId="3" fontId="8" fillId="5" borderId="27" xfId="0" applyNumberFormat="1" applyFont="1" applyFill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8" fillId="5" borderId="40" xfId="0" applyNumberFormat="1" applyFont="1" applyFill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1" fontId="6" fillId="0" borderId="47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 applyProtection="1">
      <alignment horizontal="center" vertical="center" wrapText="1"/>
    </xf>
    <xf numFmtId="3" fontId="8" fillId="3" borderId="50" xfId="0" applyNumberFormat="1" applyFont="1" applyFill="1" applyBorder="1" applyAlignment="1" applyProtection="1">
      <alignment horizontal="center" vertical="center" wrapText="1"/>
    </xf>
    <xf numFmtId="3" fontId="8" fillId="3" borderId="51" xfId="0" applyNumberFormat="1" applyFont="1" applyFill="1" applyBorder="1" applyAlignment="1" applyProtection="1">
      <alignment horizontal="center" vertical="center" wrapText="1"/>
    </xf>
    <xf numFmtId="3" fontId="8" fillId="3" borderId="46" xfId="0" applyNumberFormat="1" applyFont="1" applyFill="1" applyBorder="1" applyAlignment="1" applyProtection="1">
      <alignment horizontal="center" vertical="center" wrapText="1"/>
    </xf>
    <xf numFmtId="3" fontId="8" fillId="3" borderId="0" xfId="0" applyNumberFormat="1" applyFont="1" applyFill="1" applyBorder="1" applyAlignment="1" applyProtection="1">
      <alignment horizontal="center" vertical="center" wrapText="1"/>
    </xf>
    <xf numFmtId="3" fontId="8" fillId="3" borderId="62" xfId="0" applyNumberFormat="1" applyFont="1" applyFill="1" applyBorder="1" applyAlignment="1" applyProtection="1">
      <alignment horizontal="center" vertical="center" wrapText="1"/>
    </xf>
    <xf numFmtId="3" fontId="8" fillId="3" borderId="45" xfId="0" applyNumberFormat="1" applyFont="1" applyFill="1" applyBorder="1" applyAlignment="1" applyProtection="1">
      <alignment horizontal="center" vertical="center"/>
    </xf>
    <xf numFmtId="3" fontId="8" fillId="3" borderId="50" xfId="0" applyNumberFormat="1" applyFont="1" applyFill="1" applyBorder="1" applyAlignment="1" applyProtection="1">
      <alignment horizontal="center" vertical="center"/>
    </xf>
    <xf numFmtId="3" fontId="8" fillId="3" borderId="51" xfId="0" applyNumberFormat="1" applyFont="1" applyFill="1" applyBorder="1" applyAlignment="1" applyProtection="1">
      <alignment horizontal="center" vertical="center"/>
    </xf>
    <xf numFmtId="3" fontId="8" fillId="3" borderId="47" xfId="0" applyNumberFormat="1" applyFont="1" applyFill="1" applyBorder="1" applyAlignment="1" applyProtection="1">
      <alignment horizontal="center" vertical="center"/>
    </xf>
    <xf numFmtId="3" fontId="8" fillId="3" borderId="43" xfId="0" applyNumberFormat="1" applyFont="1" applyFill="1" applyBorder="1" applyAlignment="1" applyProtection="1">
      <alignment horizontal="center" vertical="center"/>
    </xf>
    <xf numFmtId="3" fontId="8" fillId="3" borderId="57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3" fontId="8" fillId="2" borderId="45" xfId="0" applyNumberFormat="1" applyFont="1" applyFill="1" applyBorder="1" applyAlignment="1" applyProtection="1">
      <alignment horizontal="center" vertical="center" wrapText="1"/>
    </xf>
    <xf numFmtId="3" fontId="8" fillId="2" borderId="50" xfId="0" applyNumberFormat="1" applyFont="1" applyFill="1" applyBorder="1" applyAlignment="1" applyProtection="1">
      <alignment horizontal="center" vertical="center" wrapText="1"/>
    </xf>
    <xf numFmtId="3" fontId="8" fillId="2" borderId="51" xfId="0" applyNumberFormat="1" applyFont="1" applyFill="1" applyBorder="1" applyAlignment="1" applyProtection="1">
      <alignment horizontal="center" vertical="center" wrapText="1"/>
    </xf>
    <xf numFmtId="3" fontId="8" fillId="2" borderId="47" xfId="0" applyNumberFormat="1" applyFont="1" applyFill="1" applyBorder="1" applyAlignment="1" applyProtection="1">
      <alignment horizontal="center" vertical="center" wrapText="1"/>
    </xf>
    <xf numFmtId="3" fontId="8" fillId="2" borderId="43" xfId="0" applyNumberFormat="1" applyFont="1" applyFill="1" applyBorder="1" applyAlignment="1" applyProtection="1">
      <alignment horizontal="center" vertical="center" wrapText="1"/>
    </xf>
    <xf numFmtId="3" fontId="8" fillId="2" borderId="57" xfId="0" applyNumberFormat="1" applyFont="1" applyFill="1" applyBorder="1" applyAlignment="1" applyProtection="1">
      <alignment horizontal="center" vertical="center" wrapText="1"/>
    </xf>
    <xf numFmtId="0" fontId="8" fillId="3" borderId="40" xfId="0" applyNumberFormat="1" applyFont="1" applyFill="1" applyBorder="1" applyAlignment="1" applyProtection="1">
      <alignment horizontal="left" vertical="center"/>
    </xf>
    <xf numFmtId="0" fontId="8" fillId="3" borderId="41" xfId="0" applyNumberFormat="1" applyFont="1" applyFill="1" applyBorder="1" applyAlignment="1" applyProtection="1">
      <alignment horizontal="left" vertical="center"/>
    </xf>
    <xf numFmtId="0" fontId="8" fillId="3" borderId="58" xfId="0" applyNumberFormat="1" applyFont="1" applyFill="1" applyBorder="1" applyAlignment="1" applyProtection="1">
      <alignment horizontal="left" vertical="center"/>
    </xf>
    <xf numFmtId="0" fontId="8" fillId="2" borderId="28" xfId="0" applyNumberFormat="1" applyFont="1" applyFill="1" applyBorder="1" applyAlignment="1" applyProtection="1">
      <alignment horizontal="center" vertical="center"/>
    </xf>
    <xf numFmtId="0" fontId="8" fillId="2" borderId="29" xfId="0" applyNumberFormat="1" applyFont="1" applyFill="1" applyBorder="1" applyAlignment="1" applyProtection="1">
      <alignment horizontal="center" vertical="center"/>
    </xf>
    <xf numFmtId="0" fontId="8" fillId="2" borderId="40" xfId="0" applyNumberFormat="1" applyFont="1" applyFill="1" applyBorder="1" applyAlignment="1" applyProtection="1">
      <alignment horizontal="center" vertical="center" wrapText="1"/>
    </xf>
    <xf numFmtId="0" fontId="8" fillId="2" borderId="41" xfId="0" applyNumberFormat="1" applyFont="1" applyFill="1" applyBorder="1" applyAlignment="1" applyProtection="1">
      <alignment horizontal="center" vertical="center" wrapText="1"/>
    </xf>
    <xf numFmtId="0" fontId="8" fillId="2" borderId="58" xfId="0" applyNumberFormat="1" applyFont="1" applyFill="1" applyBorder="1" applyAlignment="1" applyProtection="1">
      <alignment horizontal="center" vertical="center" wrapText="1"/>
    </xf>
    <xf numFmtId="3" fontId="13" fillId="2" borderId="59" xfId="0" applyNumberFormat="1" applyFont="1" applyFill="1" applyBorder="1" applyAlignment="1" applyProtection="1">
      <alignment horizontal="center" vertical="center" wrapText="1"/>
    </xf>
    <xf numFmtId="3" fontId="13" fillId="0" borderId="60" xfId="0" applyNumberFormat="1" applyFont="1" applyFill="1" applyBorder="1" applyAlignment="1" applyProtection="1">
      <alignment horizontal="center" vertical="center" wrapText="1"/>
    </xf>
    <xf numFmtId="3" fontId="13" fillId="0" borderId="61" xfId="0" applyNumberFormat="1" applyFont="1" applyFill="1" applyBorder="1" applyAlignment="1" applyProtection="1">
      <alignment horizontal="center" vertical="center" wrapText="1"/>
    </xf>
    <xf numFmtId="3" fontId="8" fillId="2" borderId="27" xfId="0" applyNumberFormat="1" applyFont="1" applyFill="1" applyBorder="1" applyAlignment="1" applyProtection="1">
      <alignment horizontal="center" vertical="center" wrapText="1"/>
    </xf>
    <xf numFmtId="3" fontId="8" fillId="2" borderId="23" xfId="0" applyNumberFormat="1" applyFont="1" applyFill="1" applyBorder="1" applyAlignment="1" applyProtection="1">
      <alignment horizontal="center" vertical="center" wrapText="1"/>
    </xf>
    <xf numFmtId="3" fontId="8" fillId="2" borderId="24" xfId="0" applyNumberFormat="1" applyFont="1" applyFill="1" applyBorder="1" applyAlignment="1" applyProtection="1">
      <alignment horizontal="center" vertical="center" wrapText="1"/>
    </xf>
    <xf numFmtId="3" fontId="8" fillId="2" borderId="5" xfId="0" applyNumberFormat="1" applyFont="1" applyFill="1" applyBorder="1" applyAlignment="1" applyProtection="1">
      <alignment horizontal="center" vertical="center" wrapText="1"/>
    </xf>
    <xf numFmtId="3" fontId="8" fillId="2" borderId="6" xfId="0" applyNumberFormat="1" applyFont="1" applyFill="1" applyBorder="1" applyAlignment="1" applyProtection="1">
      <alignment horizontal="center" vertical="center" wrapText="1"/>
    </xf>
    <xf numFmtId="3" fontId="8" fillId="2" borderId="7" xfId="0" applyNumberFormat="1" applyFont="1" applyFill="1" applyBorder="1" applyAlignment="1" applyProtection="1">
      <alignment horizontal="center" vertical="center" wrapText="1"/>
    </xf>
    <xf numFmtId="3" fontId="8" fillId="3" borderId="27" xfId="0" applyNumberFormat="1" applyFont="1" applyFill="1" applyBorder="1" applyAlignment="1" applyProtection="1">
      <alignment horizontal="center" vertical="center"/>
    </xf>
    <xf numFmtId="3" fontId="8" fillId="3" borderId="23" xfId="0" applyNumberFormat="1" applyFont="1" applyFill="1" applyBorder="1" applyAlignment="1" applyProtection="1">
      <alignment horizontal="center" vertical="center"/>
    </xf>
    <xf numFmtId="3" fontId="8" fillId="3" borderId="25" xfId="0" applyNumberFormat="1" applyFont="1" applyFill="1" applyBorder="1" applyAlignment="1" applyProtection="1">
      <alignment horizontal="center" vertical="center"/>
    </xf>
    <xf numFmtId="3" fontId="8" fillId="3" borderId="54" xfId="0" applyNumberFormat="1" applyFont="1" applyFill="1" applyBorder="1" applyAlignment="1" applyProtection="1">
      <alignment horizontal="center" vertical="center"/>
    </xf>
    <xf numFmtId="3" fontId="8" fillId="3" borderId="55" xfId="0" applyNumberFormat="1" applyFont="1" applyFill="1" applyBorder="1" applyAlignment="1" applyProtection="1">
      <alignment horizontal="center" vertical="center"/>
    </xf>
    <xf numFmtId="3" fontId="8" fillId="3" borderId="56" xfId="0" applyNumberFormat="1" applyFont="1" applyFill="1" applyBorder="1" applyAlignment="1" applyProtection="1">
      <alignment horizontal="center" vertical="center"/>
    </xf>
    <xf numFmtId="3" fontId="8" fillId="2" borderId="46" xfId="0" applyNumberFormat="1" applyFont="1" applyFill="1" applyBorder="1" applyAlignment="1" applyProtection="1">
      <alignment horizontal="center" vertical="center" wrapText="1"/>
    </xf>
    <xf numFmtId="3" fontId="8" fillId="2" borderId="0" xfId="0" applyNumberFormat="1" applyFont="1" applyFill="1" applyBorder="1" applyAlignment="1" applyProtection="1">
      <alignment horizontal="center" vertical="center" wrapText="1"/>
    </xf>
    <xf numFmtId="3" fontId="8" fillId="2" borderId="62" xfId="0" applyNumberFormat="1" applyFont="1" applyFill="1" applyBorder="1" applyAlignment="1" applyProtection="1">
      <alignment horizontal="center" vertical="center" wrapText="1"/>
    </xf>
    <xf numFmtId="0" fontId="8" fillId="3" borderId="42" xfId="0" applyNumberFormat="1" applyFont="1" applyFill="1" applyBorder="1" applyAlignment="1" applyProtection="1">
      <alignment horizontal="left" vertical="center"/>
    </xf>
    <xf numFmtId="3" fontId="12" fillId="2" borderId="59" xfId="0" applyNumberFormat="1" applyFont="1" applyFill="1" applyBorder="1" applyAlignment="1" applyProtection="1">
      <alignment horizontal="center" vertical="center" wrapText="1"/>
    </xf>
    <xf numFmtId="3" fontId="12" fillId="0" borderId="60" xfId="0" applyNumberFormat="1" applyFont="1" applyFill="1" applyBorder="1" applyAlignment="1" applyProtection="1">
      <alignment horizontal="center" vertical="center" wrapText="1"/>
    </xf>
    <xf numFmtId="3" fontId="12" fillId="0" borderId="61" xfId="0" applyNumberFormat="1" applyFont="1" applyFill="1" applyBorder="1" applyAlignment="1" applyProtection="1">
      <alignment horizontal="center" vertical="center" wrapText="1"/>
    </xf>
    <xf numFmtId="3" fontId="8" fillId="2" borderId="45" xfId="0" applyNumberFormat="1" applyFont="1" applyFill="1" applyBorder="1" applyAlignment="1" applyProtection="1">
      <alignment horizontal="center" vertical="center"/>
    </xf>
    <xf numFmtId="3" fontId="8" fillId="2" borderId="50" xfId="0" applyNumberFormat="1" applyFont="1" applyFill="1" applyBorder="1" applyAlignment="1" applyProtection="1">
      <alignment horizontal="center" vertical="center"/>
    </xf>
    <xf numFmtId="3" fontId="8" fillId="2" borderId="47" xfId="0" applyNumberFormat="1" applyFont="1" applyFill="1" applyBorder="1" applyAlignment="1" applyProtection="1">
      <alignment horizontal="center" vertical="center"/>
    </xf>
    <xf numFmtId="3" fontId="8" fillId="2" borderId="43" xfId="0" applyNumberFormat="1" applyFont="1" applyFill="1" applyBorder="1" applyAlignment="1" applyProtection="1">
      <alignment horizontal="center" vertical="center"/>
    </xf>
    <xf numFmtId="0" fontId="8" fillId="3" borderId="27" xfId="0" applyNumberFormat="1" applyFont="1" applyFill="1" applyBorder="1" applyAlignment="1" applyProtection="1">
      <alignment horizontal="left" vertical="center"/>
    </xf>
    <xf numFmtId="0" fontId="8" fillId="3" borderId="3" xfId="0" applyNumberFormat="1" applyFont="1" applyFill="1" applyBorder="1" applyAlignment="1" applyProtection="1">
      <alignment horizontal="left" vertical="center"/>
    </xf>
    <xf numFmtId="0" fontId="8" fillId="3" borderId="5" xfId="0" applyNumberFormat="1" applyFont="1" applyFill="1" applyBorder="1" applyAlignment="1" applyProtection="1">
      <alignment horizontal="left" vertical="center"/>
    </xf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Z34"/>
  <sheetViews>
    <sheetView tabSelected="1" topLeftCell="B1" workbookViewId="0">
      <selection sqref="A1:Z1"/>
    </sheetView>
  </sheetViews>
  <sheetFormatPr defaultRowHeight="12.75" x14ac:dyDescent="0.2"/>
  <cols>
    <col min="1" max="1" width="17.42578125" customWidth="1"/>
    <col min="4" max="4" width="48" bestFit="1" customWidth="1"/>
  </cols>
  <sheetData>
    <row r="1" spans="1:26" x14ac:dyDescent="0.2">
      <c r="A1" s="339" t="s">
        <v>24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</row>
    <row r="2" spans="1:26" x14ac:dyDescent="0.2">
      <c r="A2" s="339" t="s">
        <v>25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</row>
    <row r="3" spans="1:26" x14ac:dyDescent="0.2">
      <c r="A3" s="339" t="s">
        <v>63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</row>
    <row r="4" spans="1:26" x14ac:dyDescent="0.2">
      <c r="A4" s="339" t="s">
        <v>118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</row>
    <row r="5" spans="1:26" x14ac:dyDescent="0.2">
      <c r="A5" s="4"/>
      <c r="B5" s="1"/>
      <c r="C5" s="6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4"/>
      <c r="Z5" s="74"/>
    </row>
    <row r="6" spans="1:26" ht="15.75" x14ac:dyDescent="0.2">
      <c r="A6" s="340" t="s">
        <v>102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0"/>
      <c r="R6" s="340"/>
      <c r="S6" s="340"/>
      <c r="T6" s="340"/>
      <c r="U6" s="340"/>
      <c r="V6" s="340"/>
      <c r="W6" s="340"/>
      <c r="X6" s="340"/>
      <c r="Y6" s="340"/>
      <c r="Z6" s="340"/>
    </row>
    <row r="7" spans="1:26" ht="15.75" x14ac:dyDescent="0.2">
      <c r="A7" s="340" t="s">
        <v>27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</row>
    <row r="8" spans="1:26" ht="15.75" x14ac:dyDescent="0.2">
      <c r="A8" s="340" t="s">
        <v>119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</row>
    <row r="9" spans="1:26" ht="13.5" thickBot="1" x14ac:dyDescent="0.25">
      <c r="A9" s="4"/>
      <c r="B9" s="1"/>
      <c r="C9" s="1"/>
      <c r="D9" s="4"/>
      <c r="E9" s="7"/>
      <c r="F9" s="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74"/>
      <c r="Z9" s="74"/>
    </row>
    <row r="10" spans="1:26" x14ac:dyDescent="0.2">
      <c r="A10" s="350" t="s">
        <v>57</v>
      </c>
      <c r="B10" s="350" t="s">
        <v>58</v>
      </c>
      <c r="C10" s="352" t="s">
        <v>28</v>
      </c>
      <c r="D10" s="350" t="s">
        <v>56</v>
      </c>
      <c r="E10" s="355" t="s">
        <v>29</v>
      </c>
      <c r="F10" s="358" t="s">
        <v>40</v>
      </c>
      <c r="G10" s="359"/>
      <c r="H10" s="360"/>
      <c r="I10" s="327" t="s">
        <v>41</v>
      </c>
      <c r="J10" s="328"/>
      <c r="K10" s="329"/>
      <c r="L10" s="333" t="s">
        <v>30</v>
      </c>
      <c r="M10" s="334"/>
      <c r="N10" s="334"/>
      <c r="O10" s="335"/>
      <c r="P10" s="333" t="s">
        <v>31</v>
      </c>
      <c r="Q10" s="334"/>
      <c r="R10" s="335"/>
      <c r="S10" s="341" t="s">
        <v>55</v>
      </c>
      <c r="T10" s="342"/>
      <c r="U10" s="342"/>
      <c r="V10" s="343"/>
      <c r="W10" s="341" t="s">
        <v>42</v>
      </c>
      <c r="X10" s="342"/>
      <c r="Y10" s="342"/>
      <c r="Z10" s="343"/>
    </row>
    <row r="11" spans="1:26" ht="13.5" thickBot="1" x14ac:dyDescent="0.25">
      <c r="A11" s="351"/>
      <c r="B11" s="351"/>
      <c r="C11" s="353"/>
      <c r="D11" s="351"/>
      <c r="E11" s="356"/>
      <c r="F11" s="361"/>
      <c r="G11" s="362"/>
      <c r="H11" s="363"/>
      <c r="I11" s="330"/>
      <c r="J11" s="331"/>
      <c r="K11" s="332"/>
      <c r="L11" s="336"/>
      <c r="M11" s="337"/>
      <c r="N11" s="337"/>
      <c r="O11" s="338"/>
      <c r="P11" s="336"/>
      <c r="Q11" s="337"/>
      <c r="R11" s="338"/>
      <c r="S11" s="344"/>
      <c r="T11" s="345"/>
      <c r="U11" s="345"/>
      <c r="V11" s="346"/>
      <c r="W11" s="344"/>
      <c r="X11" s="345"/>
      <c r="Y11" s="345"/>
      <c r="Z11" s="346"/>
    </row>
    <row r="12" spans="1:26" ht="50.25" thickBot="1" x14ac:dyDescent="0.25">
      <c r="A12" s="351"/>
      <c r="B12" s="351"/>
      <c r="C12" s="354"/>
      <c r="D12" s="351"/>
      <c r="E12" s="357"/>
      <c r="F12" s="237" t="s">
        <v>49</v>
      </c>
      <c r="G12" s="33" t="s">
        <v>32</v>
      </c>
      <c r="H12" s="34" t="s">
        <v>33</v>
      </c>
      <c r="I12" s="32" t="s">
        <v>49</v>
      </c>
      <c r="J12" s="33" t="s">
        <v>53</v>
      </c>
      <c r="K12" s="47" t="s">
        <v>54</v>
      </c>
      <c r="L12" s="32" t="s">
        <v>49</v>
      </c>
      <c r="M12" s="33" t="s">
        <v>61</v>
      </c>
      <c r="N12" s="33" t="s">
        <v>97</v>
      </c>
      <c r="O12" s="34" t="s">
        <v>37</v>
      </c>
      <c r="P12" s="236" t="s">
        <v>49</v>
      </c>
      <c r="Q12" s="33" t="s">
        <v>46</v>
      </c>
      <c r="R12" s="47" t="s">
        <v>39</v>
      </c>
      <c r="S12" s="32" t="s">
        <v>49</v>
      </c>
      <c r="T12" s="33" t="s">
        <v>41</v>
      </c>
      <c r="U12" s="33" t="s">
        <v>30</v>
      </c>
      <c r="V12" s="47" t="s">
        <v>72</v>
      </c>
      <c r="W12" s="32" t="s">
        <v>49</v>
      </c>
      <c r="X12" s="33" t="s">
        <v>98</v>
      </c>
      <c r="Y12" s="33" t="s">
        <v>99</v>
      </c>
      <c r="Z12" s="47" t="s">
        <v>100</v>
      </c>
    </row>
    <row r="13" spans="1:26" x14ac:dyDescent="0.2">
      <c r="A13" s="347" t="s">
        <v>59</v>
      </c>
      <c r="B13" s="89" t="s">
        <v>60</v>
      </c>
      <c r="C13" s="66"/>
      <c r="D13" s="191"/>
      <c r="E13" s="287">
        <f ca="1">SUM(F13+I13+L13+P13+S13+W13)</f>
        <v>2731</v>
      </c>
      <c r="F13" s="260">
        <f>SUM(G13:H13)</f>
        <v>0</v>
      </c>
      <c r="G13" s="261">
        <f>SUM(G14:G15)</f>
        <v>0</v>
      </c>
      <c r="H13" s="290">
        <f>SUM(H14:H15)</f>
        <v>0</v>
      </c>
      <c r="I13" s="260">
        <f>SUM(J13:K13)</f>
        <v>402</v>
      </c>
      <c r="J13" s="261">
        <f>SUM(J14:J15)</f>
        <v>131</v>
      </c>
      <c r="K13" s="262">
        <f>SUM(K14:K15)</f>
        <v>271</v>
      </c>
      <c r="L13" s="260">
        <f>SUM(M13:O13)</f>
        <v>1906</v>
      </c>
      <c r="M13" s="261">
        <f>SUM(M14:M15)</f>
        <v>1906</v>
      </c>
      <c r="N13" s="261">
        <f>SUM(N14:N15)</f>
        <v>0</v>
      </c>
      <c r="O13" s="290">
        <f>SUM(O14:O15)</f>
        <v>0</v>
      </c>
      <c r="P13" s="260">
        <f>SUM(Q13:R13)</f>
        <v>0</v>
      </c>
      <c r="Q13" s="261">
        <f>SUM(Q14:Q15)</f>
        <v>0</v>
      </c>
      <c r="R13" s="262">
        <f>SUM(R14:R15)</f>
        <v>0</v>
      </c>
      <c r="S13" s="260">
        <f>SUM(T13:V13)</f>
        <v>656</v>
      </c>
      <c r="T13" s="261">
        <f>SUM(T14:T15)</f>
        <v>252</v>
      </c>
      <c r="U13" s="261">
        <f>SUM(U14:U15)</f>
        <v>404</v>
      </c>
      <c r="V13" s="290">
        <f>SUM(V14:V15)</f>
        <v>0</v>
      </c>
      <c r="W13" s="260">
        <f ca="1">SUM(N13:X13)</f>
        <v>0</v>
      </c>
      <c r="X13" s="261">
        <f>SUM(X14:X15)</f>
        <v>0</v>
      </c>
      <c r="Y13" s="261">
        <f>SUM(Y14:Y15)</f>
        <v>0</v>
      </c>
      <c r="Z13" s="262">
        <f>SUM(Z14:Z15)</f>
        <v>0</v>
      </c>
    </row>
    <row r="14" spans="1:26" x14ac:dyDescent="0.2">
      <c r="A14" s="348"/>
      <c r="B14" s="90" t="s">
        <v>0</v>
      </c>
      <c r="C14" s="67"/>
      <c r="D14" s="192"/>
      <c r="E14" s="299">
        <f ca="1">SUM(F14+I14+L14+P14+S14+W14)</f>
        <v>341</v>
      </c>
      <c r="F14" s="300">
        <f>SUM(G14:H14)</f>
        <v>0</v>
      </c>
      <c r="G14" s="282">
        <f>SUM(G17)</f>
        <v>0</v>
      </c>
      <c r="H14" s="291">
        <f>SUM(H17)</f>
        <v>0</v>
      </c>
      <c r="I14" s="300">
        <f>SUM(J14:K14)</f>
        <v>213</v>
      </c>
      <c r="J14" s="282">
        <f>SUM(J17)</f>
        <v>112</v>
      </c>
      <c r="K14" s="284">
        <f>SUM(K17)</f>
        <v>101</v>
      </c>
      <c r="L14" s="300">
        <f>SUM(M14:O14)</f>
        <v>0</v>
      </c>
      <c r="M14" s="282">
        <f>SUM(M17)</f>
        <v>0</v>
      </c>
      <c r="N14" s="282">
        <f>SUM(N17)</f>
        <v>0</v>
      </c>
      <c r="O14" s="291">
        <f>SUM(O17)</f>
        <v>0</v>
      </c>
      <c r="P14" s="300">
        <f>SUM(Q14:R14)</f>
        <v>0</v>
      </c>
      <c r="Q14" s="282">
        <f>SUM(Q17)</f>
        <v>0</v>
      </c>
      <c r="R14" s="284">
        <f>SUM(R17)</f>
        <v>0</v>
      </c>
      <c r="S14" s="300">
        <f>SUM(T14:U14)</f>
        <v>127</v>
      </c>
      <c r="T14" s="282">
        <f>SUM(T17)</f>
        <v>65</v>
      </c>
      <c r="U14" s="282">
        <f>SUM(U17)</f>
        <v>62</v>
      </c>
      <c r="V14" s="291">
        <f>SUM(V17)</f>
        <v>0</v>
      </c>
      <c r="W14" s="300">
        <f ca="1">SUM(N14:X14)</f>
        <v>0</v>
      </c>
      <c r="X14" s="282">
        <f>SUM(X17)</f>
        <v>0</v>
      </c>
      <c r="Y14" s="282">
        <f>SUM(Y17)</f>
        <v>0</v>
      </c>
      <c r="Z14" s="284">
        <f>SUM(Z17)</f>
        <v>0</v>
      </c>
    </row>
    <row r="15" spans="1:26" ht="13.5" thickBot="1" x14ac:dyDescent="0.25">
      <c r="A15" s="349"/>
      <c r="B15" s="140" t="s">
        <v>3</v>
      </c>
      <c r="C15" s="67"/>
      <c r="D15" s="192"/>
      <c r="E15" s="301">
        <f ca="1">SUM(F15+I15+L15+P15+S15+W15)</f>
        <v>2390</v>
      </c>
      <c r="F15" s="302">
        <f>SUM(G15:H15)</f>
        <v>0</v>
      </c>
      <c r="G15" s="285">
        <f>SUM(G16+G18+G19+G20+G21+G22+G23+G24+G25+G26+G27+G28+G29+G30)</f>
        <v>0</v>
      </c>
      <c r="H15" s="292">
        <f>SUM(H16+H18+H19+H20+H21+H22+H23+H24+H25+H26+H27+H28+H29+H30)</f>
        <v>0</v>
      </c>
      <c r="I15" s="302">
        <f>SUM(J15:K15)</f>
        <v>189</v>
      </c>
      <c r="J15" s="285">
        <f>SUM(J16+J18+J19+J20+J21+J22+J23+J24+J25+J26+J27+J28+J29+J30)</f>
        <v>19</v>
      </c>
      <c r="K15" s="286">
        <f>SUM(K16+K18+K19+K20+K21+K22+K23+K24+K25+K26+K27+K28+K29+K30)</f>
        <v>170</v>
      </c>
      <c r="L15" s="302">
        <f>SUM(M15:O15)</f>
        <v>1906</v>
      </c>
      <c r="M15" s="285">
        <f>SUM(M16+M18+M19+M20+M21+M22+M23+M24+M25+M26+M27+M28+M29+M30)</f>
        <v>1906</v>
      </c>
      <c r="N15" s="285">
        <f>SUM(N16+N18+N19+N20+N21+N22+N23+N24+N25+N26+N27+N28+N29+N30)</f>
        <v>0</v>
      </c>
      <c r="O15" s="292">
        <f>SUM(O16+O18+O19+O20+O21+O22+O23+O24+O25+O26+O27+O28+O29+O30)</f>
        <v>0</v>
      </c>
      <c r="P15" s="302">
        <f>SUM(Q15:R15)</f>
        <v>0</v>
      </c>
      <c r="Q15" s="285">
        <f>SUM(Q16+Q18+Q19+Q20+Q21+Q22+Q23+Q24+Q25+Q26+Q27+Q28+Q29+Q30)</f>
        <v>0</v>
      </c>
      <c r="R15" s="286">
        <f>SUM(R16+R18+R19+R20+R21+R22+R23+R24+R25+R26+R27+R28+R29+R30)</f>
        <v>0</v>
      </c>
      <c r="S15" s="302">
        <f>SUM(T15:U15)</f>
        <v>529</v>
      </c>
      <c r="T15" s="285">
        <f>SUM(T16+T18+T19+T20+T21+T22+T23+T24+T25+T26+T27+T28+T29+T30)</f>
        <v>187</v>
      </c>
      <c r="U15" s="285">
        <f>SUM(U16+U18+U19+U20+U21+U22+U23+U24+U25+U26+U27+U28+U29+U30)</f>
        <v>342</v>
      </c>
      <c r="V15" s="292">
        <f>SUM(V16+V18+V19+V20+V21+V22+V23+V24+V25+V26+V27+V28+V29+V30)</f>
        <v>0</v>
      </c>
      <c r="W15" s="302">
        <f ca="1">SUM(N15:X15)</f>
        <v>0</v>
      </c>
      <c r="X15" s="285">
        <f>SUM(X16+X18+X19+X20+X21+X22+X23+X24+X25+X26+X27+X28+X29+X30)</f>
        <v>0</v>
      </c>
      <c r="Y15" s="285">
        <f>SUM(Y16+Y18+Y19+Y20+Y21+Y22+Y23+Y24+Y25+Y26+Y27+Y28+Y29+Y30)</f>
        <v>0</v>
      </c>
      <c r="Z15" s="286">
        <f>SUM(Z16+Z18+Z19+Z20+Z21+Z22+Z23+Z24+Z25+Z26+Z27+Z28+Z29+Z30)</f>
        <v>0</v>
      </c>
    </row>
    <row r="16" spans="1:26" x14ac:dyDescent="0.2">
      <c r="A16" s="317" t="s">
        <v>105</v>
      </c>
      <c r="B16" s="303" t="s">
        <v>106</v>
      </c>
      <c r="C16" s="304">
        <v>50030370</v>
      </c>
      <c r="D16" s="305" t="s">
        <v>76</v>
      </c>
      <c r="E16" s="318">
        <v>362</v>
      </c>
      <c r="F16" s="319">
        <v>0</v>
      </c>
      <c r="G16" s="320">
        <v>0</v>
      </c>
      <c r="H16" s="321">
        <v>0</v>
      </c>
      <c r="I16" s="319">
        <v>0</v>
      </c>
      <c r="J16" s="320">
        <v>0</v>
      </c>
      <c r="K16" s="321">
        <v>0</v>
      </c>
      <c r="L16" s="319">
        <v>269</v>
      </c>
      <c r="M16" s="320">
        <v>269</v>
      </c>
      <c r="N16" s="320">
        <v>0</v>
      </c>
      <c r="O16" s="321">
        <v>0</v>
      </c>
      <c r="P16" s="319">
        <v>0</v>
      </c>
      <c r="Q16" s="320">
        <v>0</v>
      </c>
      <c r="R16" s="322">
        <v>0</v>
      </c>
      <c r="S16" s="323">
        <v>93</v>
      </c>
      <c r="T16" s="320">
        <v>0</v>
      </c>
      <c r="U16" s="320">
        <v>93</v>
      </c>
      <c r="V16" s="321">
        <v>0</v>
      </c>
      <c r="W16" s="323">
        <v>0</v>
      </c>
      <c r="X16" s="324">
        <v>0</v>
      </c>
      <c r="Y16" s="325">
        <v>0</v>
      </c>
      <c r="Z16" s="322">
        <v>0</v>
      </c>
    </row>
    <row r="17" spans="1:26" x14ac:dyDescent="0.2">
      <c r="A17" s="316" t="s">
        <v>107</v>
      </c>
      <c r="B17" s="308" t="s">
        <v>104</v>
      </c>
      <c r="C17" s="309">
        <v>50029819</v>
      </c>
      <c r="D17" s="310" t="s">
        <v>77</v>
      </c>
      <c r="E17" s="248">
        <v>340</v>
      </c>
      <c r="F17" s="256">
        <v>0</v>
      </c>
      <c r="G17" s="306">
        <v>0</v>
      </c>
      <c r="H17" s="307">
        <v>0</v>
      </c>
      <c r="I17" s="256">
        <v>213</v>
      </c>
      <c r="J17" s="306">
        <v>112</v>
      </c>
      <c r="K17" s="307">
        <v>101</v>
      </c>
      <c r="L17" s="256">
        <v>0</v>
      </c>
      <c r="M17" s="306">
        <v>0</v>
      </c>
      <c r="N17" s="306">
        <v>0</v>
      </c>
      <c r="O17" s="307">
        <v>0</v>
      </c>
      <c r="P17" s="256">
        <v>0</v>
      </c>
      <c r="Q17" s="306">
        <v>0</v>
      </c>
      <c r="R17" s="13">
        <v>0</v>
      </c>
      <c r="S17" s="254">
        <v>127</v>
      </c>
      <c r="T17" s="306">
        <v>65</v>
      </c>
      <c r="U17" s="306">
        <v>62</v>
      </c>
      <c r="V17" s="307">
        <v>0</v>
      </c>
      <c r="W17" s="253">
        <v>0</v>
      </c>
      <c r="X17" s="245">
        <v>0</v>
      </c>
      <c r="Y17" s="10">
        <v>0</v>
      </c>
      <c r="Z17" s="13">
        <v>0</v>
      </c>
    </row>
    <row r="18" spans="1:26" x14ac:dyDescent="0.2">
      <c r="A18" s="316" t="s">
        <v>108</v>
      </c>
      <c r="B18" s="308" t="s">
        <v>106</v>
      </c>
      <c r="C18" s="309">
        <v>50030396</v>
      </c>
      <c r="D18" s="310" t="s">
        <v>78</v>
      </c>
      <c r="E18" s="248">
        <v>97</v>
      </c>
      <c r="F18" s="256">
        <v>0</v>
      </c>
      <c r="G18" s="306">
        <v>0</v>
      </c>
      <c r="H18" s="307">
        <v>0</v>
      </c>
      <c r="I18" s="256">
        <v>0</v>
      </c>
      <c r="J18" s="306">
        <v>0</v>
      </c>
      <c r="K18" s="307">
        <v>0</v>
      </c>
      <c r="L18" s="256">
        <v>97</v>
      </c>
      <c r="M18" s="306">
        <v>97</v>
      </c>
      <c r="N18" s="306">
        <v>0</v>
      </c>
      <c r="O18" s="307">
        <v>0</v>
      </c>
      <c r="P18" s="256">
        <v>0</v>
      </c>
      <c r="Q18" s="306">
        <v>0</v>
      </c>
      <c r="R18" s="13">
        <v>0</v>
      </c>
      <c r="S18" s="254">
        <v>0</v>
      </c>
      <c r="T18" s="306">
        <v>0</v>
      </c>
      <c r="U18" s="306">
        <v>0</v>
      </c>
      <c r="V18" s="307">
        <v>0</v>
      </c>
      <c r="W18" s="253">
        <v>0</v>
      </c>
      <c r="X18" s="245">
        <v>0</v>
      </c>
      <c r="Y18" s="10">
        <v>0</v>
      </c>
      <c r="Z18" s="13">
        <v>0</v>
      </c>
    </row>
    <row r="19" spans="1:26" x14ac:dyDescent="0.2">
      <c r="A19" s="316" t="s">
        <v>108</v>
      </c>
      <c r="B19" s="308" t="s">
        <v>106</v>
      </c>
      <c r="C19" s="309">
        <v>50030400</v>
      </c>
      <c r="D19" s="310" t="s">
        <v>80</v>
      </c>
      <c r="E19" s="248">
        <v>116</v>
      </c>
      <c r="F19" s="256">
        <v>0</v>
      </c>
      <c r="G19" s="306">
        <v>0</v>
      </c>
      <c r="H19" s="307">
        <v>0</v>
      </c>
      <c r="I19" s="256">
        <v>0</v>
      </c>
      <c r="J19" s="306">
        <v>0</v>
      </c>
      <c r="K19" s="307">
        <v>0</v>
      </c>
      <c r="L19" s="256">
        <v>116</v>
      </c>
      <c r="M19" s="306">
        <v>116</v>
      </c>
      <c r="N19" s="306">
        <v>0</v>
      </c>
      <c r="O19" s="307">
        <v>0</v>
      </c>
      <c r="P19" s="256">
        <v>0</v>
      </c>
      <c r="Q19" s="306">
        <v>0</v>
      </c>
      <c r="R19" s="13">
        <v>0</v>
      </c>
      <c r="S19" s="254">
        <v>0</v>
      </c>
      <c r="T19" s="306">
        <v>0</v>
      </c>
      <c r="U19" s="306">
        <v>0</v>
      </c>
      <c r="V19" s="307">
        <v>0</v>
      </c>
      <c r="W19" s="253">
        <v>0</v>
      </c>
      <c r="X19" s="245">
        <v>0</v>
      </c>
      <c r="Y19" s="10">
        <v>0</v>
      </c>
      <c r="Z19" s="13">
        <v>0</v>
      </c>
    </row>
    <row r="20" spans="1:26" x14ac:dyDescent="0.2">
      <c r="A20" s="316" t="s">
        <v>108</v>
      </c>
      <c r="B20" s="308" t="s">
        <v>106</v>
      </c>
      <c r="C20" s="309">
        <v>50031112</v>
      </c>
      <c r="D20" s="310" t="s">
        <v>79</v>
      </c>
      <c r="E20" s="248">
        <v>173</v>
      </c>
      <c r="F20" s="256">
        <v>0</v>
      </c>
      <c r="G20" s="306">
        <v>0</v>
      </c>
      <c r="H20" s="307">
        <v>0</v>
      </c>
      <c r="I20" s="256">
        <v>0</v>
      </c>
      <c r="J20" s="306">
        <v>0</v>
      </c>
      <c r="K20" s="307">
        <v>0</v>
      </c>
      <c r="L20" s="256">
        <v>173</v>
      </c>
      <c r="M20" s="306">
        <v>173</v>
      </c>
      <c r="N20" s="306">
        <v>0</v>
      </c>
      <c r="O20" s="307">
        <v>0</v>
      </c>
      <c r="P20" s="256">
        <v>0</v>
      </c>
      <c r="Q20" s="306">
        <v>0</v>
      </c>
      <c r="R20" s="13">
        <v>0</v>
      </c>
      <c r="S20" s="254">
        <v>0</v>
      </c>
      <c r="T20" s="306">
        <v>0</v>
      </c>
      <c r="U20" s="306">
        <v>0</v>
      </c>
      <c r="V20" s="307">
        <v>0</v>
      </c>
      <c r="W20" s="253">
        <v>0</v>
      </c>
      <c r="X20" s="245">
        <v>0</v>
      </c>
      <c r="Y20" s="10">
        <v>0</v>
      </c>
      <c r="Z20" s="13">
        <v>0</v>
      </c>
    </row>
    <row r="21" spans="1:26" x14ac:dyDescent="0.2">
      <c r="A21" s="316" t="s">
        <v>109</v>
      </c>
      <c r="B21" s="308" t="s">
        <v>106</v>
      </c>
      <c r="C21" s="309">
        <v>50030884</v>
      </c>
      <c r="D21" s="310" t="s">
        <v>81</v>
      </c>
      <c r="E21" s="248">
        <v>306</v>
      </c>
      <c r="F21" s="256">
        <v>0</v>
      </c>
      <c r="G21" s="306">
        <v>0</v>
      </c>
      <c r="H21" s="307">
        <v>0</v>
      </c>
      <c r="I21" s="256">
        <v>41</v>
      </c>
      <c r="J21" s="306">
        <v>0</v>
      </c>
      <c r="K21" s="307">
        <v>41</v>
      </c>
      <c r="L21" s="256">
        <v>120</v>
      </c>
      <c r="M21" s="306">
        <v>120</v>
      </c>
      <c r="N21" s="306">
        <v>0</v>
      </c>
      <c r="O21" s="307">
        <v>0</v>
      </c>
      <c r="P21" s="256">
        <v>0</v>
      </c>
      <c r="Q21" s="306">
        <v>0</v>
      </c>
      <c r="R21" s="13">
        <v>0</v>
      </c>
      <c r="S21" s="254">
        <v>145</v>
      </c>
      <c r="T21" s="306">
        <v>81</v>
      </c>
      <c r="U21" s="306">
        <v>64</v>
      </c>
      <c r="V21" s="307">
        <v>0</v>
      </c>
      <c r="W21" s="253">
        <v>0</v>
      </c>
      <c r="X21" s="245">
        <v>0</v>
      </c>
      <c r="Y21" s="10">
        <v>0</v>
      </c>
      <c r="Z21" s="13">
        <v>0</v>
      </c>
    </row>
    <row r="22" spans="1:26" x14ac:dyDescent="0.2">
      <c r="A22" s="316" t="s">
        <v>110</v>
      </c>
      <c r="B22" s="308" t="s">
        <v>106</v>
      </c>
      <c r="C22" s="309">
        <v>50029746</v>
      </c>
      <c r="D22" s="310" t="s">
        <v>83</v>
      </c>
      <c r="E22" s="248">
        <v>49</v>
      </c>
      <c r="F22" s="256">
        <v>0</v>
      </c>
      <c r="G22" s="306">
        <v>0</v>
      </c>
      <c r="H22" s="307">
        <v>0</v>
      </c>
      <c r="I22" s="256">
        <v>37</v>
      </c>
      <c r="J22" s="306">
        <v>19</v>
      </c>
      <c r="K22" s="307">
        <v>18</v>
      </c>
      <c r="L22" s="256">
        <v>12</v>
      </c>
      <c r="M22" s="306">
        <v>12</v>
      </c>
      <c r="N22" s="306">
        <v>0</v>
      </c>
      <c r="O22" s="307">
        <v>0</v>
      </c>
      <c r="P22" s="256">
        <v>0</v>
      </c>
      <c r="Q22" s="306">
        <v>0</v>
      </c>
      <c r="R22" s="13">
        <v>0</v>
      </c>
      <c r="S22" s="254">
        <v>0</v>
      </c>
      <c r="T22" s="306">
        <v>0</v>
      </c>
      <c r="U22" s="306">
        <v>0</v>
      </c>
      <c r="V22" s="307">
        <v>0</v>
      </c>
      <c r="W22" s="253">
        <v>0</v>
      </c>
      <c r="X22" s="245">
        <v>0</v>
      </c>
      <c r="Y22" s="10">
        <v>0</v>
      </c>
      <c r="Z22" s="13">
        <v>0</v>
      </c>
    </row>
    <row r="23" spans="1:26" x14ac:dyDescent="0.2">
      <c r="A23" s="316" t="s">
        <v>111</v>
      </c>
      <c r="B23" s="308" t="s">
        <v>106</v>
      </c>
      <c r="C23" s="309">
        <v>50037005</v>
      </c>
      <c r="D23" s="310" t="s">
        <v>85</v>
      </c>
      <c r="E23" s="248">
        <v>145</v>
      </c>
      <c r="F23" s="256">
        <v>0</v>
      </c>
      <c r="G23" s="306">
        <v>0</v>
      </c>
      <c r="H23" s="307">
        <v>0</v>
      </c>
      <c r="I23" s="256">
        <v>0</v>
      </c>
      <c r="J23" s="306">
        <v>0</v>
      </c>
      <c r="K23" s="307">
        <v>0</v>
      </c>
      <c r="L23" s="256">
        <v>72</v>
      </c>
      <c r="M23" s="306">
        <v>72</v>
      </c>
      <c r="N23" s="306">
        <v>0</v>
      </c>
      <c r="O23" s="307">
        <v>0</v>
      </c>
      <c r="P23" s="256">
        <v>0</v>
      </c>
      <c r="Q23" s="306">
        <v>0</v>
      </c>
      <c r="R23" s="13">
        <v>0</v>
      </c>
      <c r="S23" s="254">
        <v>73</v>
      </c>
      <c r="T23" s="306">
        <v>33</v>
      </c>
      <c r="U23" s="306">
        <v>40</v>
      </c>
      <c r="V23" s="307">
        <v>0</v>
      </c>
      <c r="W23" s="253">
        <v>0</v>
      </c>
      <c r="X23" s="245">
        <v>0</v>
      </c>
      <c r="Y23" s="10">
        <v>0</v>
      </c>
      <c r="Z23" s="13">
        <v>0</v>
      </c>
    </row>
    <row r="24" spans="1:26" x14ac:dyDescent="0.2">
      <c r="A24" s="316" t="s">
        <v>111</v>
      </c>
      <c r="B24" s="308" t="s">
        <v>106</v>
      </c>
      <c r="C24" s="309">
        <v>50082876</v>
      </c>
      <c r="D24" s="310" t="s">
        <v>86</v>
      </c>
      <c r="E24" s="248">
        <v>182</v>
      </c>
      <c r="F24" s="256">
        <v>0</v>
      </c>
      <c r="G24" s="306">
        <v>0</v>
      </c>
      <c r="H24" s="307">
        <v>0</v>
      </c>
      <c r="I24" s="256">
        <v>0</v>
      </c>
      <c r="J24" s="306">
        <v>0</v>
      </c>
      <c r="K24" s="307">
        <v>0</v>
      </c>
      <c r="L24" s="256">
        <v>83</v>
      </c>
      <c r="M24" s="306">
        <v>83</v>
      </c>
      <c r="N24" s="306">
        <v>0</v>
      </c>
      <c r="O24" s="307">
        <v>0</v>
      </c>
      <c r="P24" s="256">
        <v>0</v>
      </c>
      <c r="Q24" s="306">
        <v>0</v>
      </c>
      <c r="R24" s="13">
        <v>0</v>
      </c>
      <c r="S24" s="254">
        <v>99</v>
      </c>
      <c r="T24" s="306">
        <v>55</v>
      </c>
      <c r="U24" s="306">
        <v>44</v>
      </c>
      <c r="V24" s="307">
        <v>0</v>
      </c>
      <c r="W24" s="253">
        <v>0</v>
      </c>
      <c r="X24" s="245">
        <v>0</v>
      </c>
      <c r="Y24" s="10">
        <v>0</v>
      </c>
      <c r="Z24" s="13">
        <v>0</v>
      </c>
    </row>
    <row r="25" spans="1:26" x14ac:dyDescent="0.2">
      <c r="A25" s="316" t="s">
        <v>112</v>
      </c>
      <c r="B25" s="308" t="s">
        <v>106</v>
      </c>
      <c r="C25" s="309">
        <v>50030388</v>
      </c>
      <c r="D25" s="310" t="s">
        <v>87</v>
      </c>
      <c r="E25" s="248">
        <v>590</v>
      </c>
      <c r="F25" s="256">
        <v>0</v>
      </c>
      <c r="G25" s="306">
        <v>0</v>
      </c>
      <c r="H25" s="307">
        <v>0</v>
      </c>
      <c r="I25" s="256">
        <v>111</v>
      </c>
      <c r="J25" s="306">
        <v>0</v>
      </c>
      <c r="K25" s="307">
        <v>111</v>
      </c>
      <c r="L25" s="256">
        <v>400</v>
      </c>
      <c r="M25" s="306">
        <v>400</v>
      </c>
      <c r="N25" s="306">
        <v>0</v>
      </c>
      <c r="O25" s="307">
        <v>0</v>
      </c>
      <c r="P25" s="256">
        <v>0</v>
      </c>
      <c r="Q25" s="306">
        <v>0</v>
      </c>
      <c r="R25" s="13">
        <v>0</v>
      </c>
      <c r="S25" s="254">
        <v>79</v>
      </c>
      <c r="T25" s="306">
        <v>0</v>
      </c>
      <c r="U25" s="306">
        <v>79</v>
      </c>
      <c r="V25" s="307">
        <v>0</v>
      </c>
      <c r="W25" s="253">
        <v>0</v>
      </c>
      <c r="X25" s="245">
        <v>0</v>
      </c>
      <c r="Y25" s="10">
        <v>0</v>
      </c>
      <c r="Z25" s="13">
        <v>0</v>
      </c>
    </row>
    <row r="26" spans="1:26" x14ac:dyDescent="0.2">
      <c r="A26" s="316" t="s">
        <v>113</v>
      </c>
      <c r="B26" s="308" t="s">
        <v>106</v>
      </c>
      <c r="C26" s="309">
        <v>50030850</v>
      </c>
      <c r="D26" s="310" t="s">
        <v>88</v>
      </c>
      <c r="E26" s="248">
        <v>138</v>
      </c>
      <c r="F26" s="256">
        <v>0</v>
      </c>
      <c r="G26" s="306">
        <v>0</v>
      </c>
      <c r="H26" s="307">
        <v>0</v>
      </c>
      <c r="I26" s="256">
        <v>0</v>
      </c>
      <c r="J26" s="306">
        <v>0</v>
      </c>
      <c r="K26" s="307">
        <v>0</v>
      </c>
      <c r="L26" s="256">
        <v>138</v>
      </c>
      <c r="M26" s="306">
        <v>138</v>
      </c>
      <c r="N26" s="306">
        <v>0</v>
      </c>
      <c r="O26" s="307">
        <v>0</v>
      </c>
      <c r="P26" s="256">
        <v>0</v>
      </c>
      <c r="Q26" s="306">
        <v>0</v>
      </c>
      <c r="R26" s="13">
        <v>0</v>
      </c>
      <c r="S26" s="254">
        <v>0</v>
      </c>
      <c r="T26" s="306">
        <v>0</v>
      </c>
      <c r="U26" s="306">
        <v>0</v>
      </c>
      <c r="V26" s="307">
        <v>0</v>
      </c>
      <c r="W26" s="253">
        <v>0</v>
      </c>
      <c r="X26" s="245">
        <v>0</v>
      </c>
      <c r="Y26" s="10">
        <v>0</v>
      </c>
      <c r="Z26" s="13">
        <v>0</v>
      </c>
    </row>
    <row r="27" spans="1:26" x14ac:dyDescent="0.2">
      <c r="A27" s="316" t="s">
        <v>113</v>
      </c>
      <c r="B27" s="308" t="s">
        <v>106</v>
      </c>
      <c r="C27" s="309">
        <v>50033263</v>
      </c>
      <c r="D27" s="310" t="s">
        <v>114</v>
      </c>
      <c r="E27" s="248">
        <v>90</v>
      </c>
      <c r="F27" s="256">
        <v>0</v>
      </c>
      <c r="G27" s="306">
        <v>0</v>
      </c>
      <c r="H27" s="307">
        <v>0</v>
      </c>
      <c r="I27" s="256">
        <v>0</v>
      </c>
      <c r="J27" s="306">
        <v>0</v>
      </c>
      <c r="K27" s="307">
        <v>0</v>
      </c>
      <c r="L27" s="256">
        <v>90</v>
      </c>
      <c r="M27" s="306">
        <v>90</v>
      </c>
      <c r="N27" s="306">
        <v>0</v>
      </c>
      <c r="O27" s="307">
        <v>0</v>
      </c>
      <c r="P27" s="256">
        <v>0</v>
      </c>
      <c r="Q27" s="306">
        <v>0</v>
      </c>
      <c r="R27" s="13">
        <v>0</v>
      </c>
      <c r="S27" s="254">
        <v>0</v>
      </c>
      <c r="T27" s="306">
        <v>0</v>
      </c>
      <c r="U27" s="306">
        <v>0</v>
      </c>
      <c r="V27" s="307">
        <v>0</v>
      </c>
      <c r="W27" s="253">
        <v>0</v>
      </c>
      <c r="X27" s="245">
        <v>0</v>
      </c>
      <c r="Y27" s="10">
        <v>0</v>
      </c>
      <c r="Z27" s="13">
        <v>0</v>
      </c>
    </row>
    <row r="28" spans="1:26" x14ac:dyDescent="0.2">
      <c r="A28" s="316" t="s">
        <v>113</v>
      </c>
      <c r="B28" s="308" t="s">
        <v>106</v>
      </c>
      <c r="C28" s="309">
        <v>50082809</v>
      </c>
      <c r="D28" s="310" t="s">
        <v>89</v>
      </c>
      <c r="E28" s="248">
        <v>111</v>
      </c>
      <c r="F28" s="256">
        <v>0</v>
      </c>
      <c r="G28" s="306">
        <v>0</v>
      </c>
      <c r="H28" s="307">
        <v>0</v>
      </c>
      <c r="I28" s="256">
        <v>0</v>
      </c>
      <c r="J28" s="306">
        <v>0</v>
      </c>
      <c r="K28" s="307">
        <v>0</v>
      </c>
      <c r="L28" s="256">
        <v>111</v>
      </c>
      <c r="M28" s="306">
        <v>111</v>
      </c>
      <c r="N28" s="306">
        <v>0</v>
      </c>
      <c r="O28" s="307">
        <v>0</v>
      </c>
      <c r="P28" s="256">
        <v>0</v>
      </c>
      <c r="Q28" s="306">
        <v>0</v>
      </c>
      <c r="R28" s="13">
        <v>0</v>
      </c>
      <c r="S28" s="254">
        <v>0</v>
      </c>
      <c r="T28" s="306">
        <v>0</v>
      </c>
      <c r="U28" s="306">
        <v>0</v>
      </c>
      <c r="V28" s="307">
        <v>0</v>
      </c>
      <c r="W28" s="253">
        <v>0</v>
      </c>
      <c r="X28" s="245">
        <v>0</v>
      </c>
      <c r="Y28" s="10">
        <v>0</v>
      </c>
      <c r="Z28" s="13">
        <v>0</v>
      </c>
    </row>
    <row r="29" spans="1:26" x14ac:dyDescent="0.2">
      <c r="A29" s="316" t="s">
        <v>115</v>
      </c>
      <c r="B29" s="308" t="s">
        <v>106</v>
      </c>
      <c r="C29" s="309">
        <v>50030418</v>
      </c>
      <c r="D29" s="310" t="s">
        <v>90</v>
      </c>
      <c r="E29" s="248">
        <v>123</v>
      </c>
      <c r="F29" s="256">
        <v>0</v>
      </c>
      <c r="G29" s="306">
        <v>0</v>
      </c>
      <c r="H29" s="307">
        <v>0</v>
      </c>
      <c r="I29" s="256">
        <v>0</v>
      </c>
      <c r="J29" s="306">
        <v>0</v>
      </c>
      <c r="K29" s="307">
        <v>0</v>
      </c>
      <c r="L29" s="256">
        <v>83</v>
      </c>
      <c r="M29" s="306">
        <v>83</v>
      </c>
      <c r="N29" s="306">
        <v>0</v>
      </c>
      <c r="O29" s="307">
        <v>0</v>
      </c>
      <c r="P29" s="256">
        <v>0</v>
      </c>
      <c r="Q29" s="306">
        <v>0</v>
      </c>
      <c r="R29" s="13">
        <v>0</v>
      </c>
      <c r="S29" s="254">
        <v>40</v>
      </c>
      <c r="T29" s="306">
        <v>18</v>
      </c>
      <c r="U29" s="306">
        <v>22</v>
      </c>
      <c r="V29" s="307">
        <v>0</v>
      </c>
      <c r="W29" s="253">
        <v>0</v>
      </c>
      <c r="X29" s="245">
        <v>0</v>
      </c>
      <c r="Y29" s="10">
        <v>0</v>
      </c>
      <c r="Z29" s="13">
        <v>0</v>
      </c>
    </row>
    <row r="30" spans="1:26" ht="13.5" thickBot="1" x14ac:dyDescent="0.25">
      <c r="A30" s="326" t="s">
        <v>116</v>
      </c>
      <c r="B30" s="311" t="s">
        <v>106</v>
      </c>
      <c r="C30" s="312">
        <v>50030760</v>
      </c>
      <c r="D30" s="313" t="s">
        <v>91</v>
      </c>
      <c r="E30" s="249">
        <v>142</v>
      </c>
      <c r="F30" s="257">
        <v>0</v>
      </c>
      <c r="G30" s="314">
        <v>0</v>
      </c>
      <c r="H30" s="315">
        <v>0</v>
      </c>
      <c r="I30" s="257">
        <v>0</v>
      </c>
      <c r="J30" s="314">
        <v>0</v>
      </c>
      <c r="K30" s="315">
        <v>0</v>
      </c>
      <c r="L30" s="257">
        <v>142</v>
      </c>
      <c r="M30" s="314">
        <v>142</v>
      </c>
      <c r="N30" s="314">
        <v>0</v>
      </c>
      <c r="O30" s="315">
        <v>0</v>
      </c>
      <c r="P30" s="257">
        <v>0</v>
      </c>
      <c r="Q30" s="314">
        <v>0</v>
      </c>
      <c r="R30" s="16">
        <v>0</v>
      </c>
      <c r="S30" s="255">
        <v>0</v>
      </c>
      <c r="T30" s="314">
        <v>0</v>
      </c>
      <c r="U30" s="314">
        <v>0</v>
      </c>
      <c r="V30" s="315">
        <v>0</v>
      </c>
      <c r="W30" s="258">
        <v>0</v>
      </c>
      <c r="X30" s="246">
        <v>0</v>
      </c>
      <c r="Y30" s="15">
        <v>0</v>
      </c>
      <c r="Z30" s="16">
        <v>0</v>
      </c>
    </row>
    <row r="32" spans="1:26" x14ac:dyDescent="0.2">
      <c r="A32" s="127" t="s">
        <v>68</v>
      </c>
    </row>
    <row r="33" spans="1:1" x14ac:dyDescent="0.2">
      <c r="A33" s="128" t="s">
        <v>120</v>
      </c>
    </row>
    <row r="34" spans="1:1" x14ac:dyDescent="0.2">
      <c r="A34" s="127" t="s">
        <v>121</v>
      </c>
    </row>
  </sheetData>
  <sheetProtection password="C71F" sheet="1" objects="1" scenarios="1"/>
  <mergeCells count="19">
    <mergeCell ref="A13:A15"/>
    <mergeCell ref="A8:Z8"/>
    <mergeCell ref="A10:A12"/>
    <mergeCell ref="B10:B12"/>
    <mergeCell ref="C10:C12"/>
    <mergeCell ref="D10:D12"/>
    <mergeCell ref="E10:E12"/>
    <mergeCell ref="F10:H11"/>
    <mergeCell ref="I10:K11"/>
    <mergeCell ref="L10:O11"/>
    <mergeCell ref="P10:R11"/>
    <mergeCell ref="A1:Z1"/>
    <mergeCell ref="A2:Z2"/>
    <mergeCell ref="A3:Z3"/>
    <mergeCell ref="A4:Z4"/>
    <mergeCell ref="A6:Z6"/>
    <mergeCell ref="A7:Z7"/>
    <mergeCell ref="S10:V11"/>
    <mergeCell ref="W10:Z1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35"/>
  <sheetViews>
    <sheetView workbookViewId="0">
      <selection sqref="A1:IV65536"/>
    </sheetView>
  </sheetViews>
  <sheetFormatPr defaultRowHeight="12.75" x14ac:dyDescent="0.2"/>
  <cols>
    <col min="1" max="1" width="24.28515625" customWidth="1"/>
    <col min="2" max="3" width="9.7109375" customWidth="1"/>
    <col min="4" max="4" width="55.7109375" customWidth="1"/>
    <col min="5" max="15" width="11.7109375" customWidth="1"/>
    <col min="16" max="16" width="13.7109375" customWidth="1"/>
    <col min="17" max="23" width="11.7109375" customWidth="1"/>
    <col min="24" max="25" width="13.7109375" customWidth="1"/>
    <col min="26" max="26" width="11.7109375" customWidth="1"/>
  </cols>
  <sheetData>
    <row r="1" spans="1:26" s="74" customFormat="1" ht="15" customHeight="1" x14ac:dyDescent="0.2">
      <c r="A1" s="339" t="s">
        <v>24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</row>
    <row r="2" spans="1:26" s="74" customFormat="1" ht="15" customHeight="1" x14ac:dyDescent="0.2">
      <c r="A2" s="339" t="s">
        <v>25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</row>
    <row r="3" spans="1:26" s="74" customFormat="1" ht="15" customHeight="1" x14ac:dyDescent="0.2">
      <c r="A3" s="339" t="s">
        <v>63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</row>
    <row r="4" spans="1:26" s="74" customFormat="1" ht="15" customHeight="1" x14ac:dyDescent="0.2">
      <c r="A4" s="339" t="s">
        <v>94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</row>
    <row r="5" spans="1:26" s="74" customFormat="1" ht="15" customHeight="1" x14ac:dyDescent="0.2">
      <c r="A5" s="339" t="s">
        <v>26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</row>
    <row r="6" spans="1:26" s="74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s="74" customFormat="1" ht="15" customHeight="1" x14ac:dyDescent="0.2">
      <c r="A7" s="340" t="s">
        <v>102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</row>
    <row r="8" spans="1:26" s="74" customFormat="1" ht="15" customHeight="1" x14ac:dyDescent="0.2">
      <c r="A8" s="340" t="s">
        <v>27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</row>
    <row r="9" spans="1:26" s="74" customFormat="1" ht="15" customHeight="1" x14ac:dyDescent="0.2">
      <c r="A9" s="340" t="s">
        <v>103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</row>
    <row r="10" spans="1:26" s="74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74" customFormat="1" ht="15" customHeight="1" x14ac:dyDescent="0.2">
      <c r="A11" s="350" t="s">
        <v>57</v>
      </c>
      <c r="B11" s="350" t="s">
        <v>58</v>
      </c>
      <c r="C11" s="352" t="s">
        <v>28</v>
      </c>
      <c r="D11" s="350" t="s">
        <v>56</v>
      </c>
      <c r="E11" s="355" t="s">
        <v>29</v>
      </c>
      <c r="F11" s="358" t="s">
        <v>40</v>
      </c>
      <c r="G11" s="359"/>
      <c r="H11" s="360"/>
      <c r="I11" s="327" t="s">
        <v>41</v>
      </c>
      <c r="J11" s="328"/>
      <c r="K11" s="329"/>
      <c r="L11" s="333" t="s">
        <v>30</v>
      </c>
      <c r="M11" s="334"/>
      <c r="N11" s="334"/>
      <c r="O11" s="364" t="s">
        <v>31</v>
      </c>
      <c r="P11" s="365"/>
      <c r="Q11" s="366"/>
      <c r="R11" s="341" t="s">
        <v>55</v>
      </c>
      <c r="S11" s="342"/>
      <c r="T11" s="342"/>
      <c r="U11" s="342"/>
      <c r="V11" s="341" t="s">
        <v>42</v>
      </c>
      <c r="W11" s="342"/>
      <c r="X11" s="342"/>
      <c r="Y11" s="342"/>
      <c r="Z11" s="343"/>
    </row>
    <row r="12" spans="1:26" s="74" customFormat="1" ht="15" customHeight="1" thickBot="1" x14ac:dyDescent="0.25">
      <c r="A12" s="351"/>
      <c r="B12" s="351"/>
      <c r="C12" s="353"/>
      <c r="D12" s="351"/>
      <c r="E12" s="356"/>
      <c r="F12" s="361"/>
      <c r="G12" s="362"/>
      <c r="H12" s="363"/>
      <c r="I12" s="330"/>
      <c r="J12" s="331"/>
      <c r="K12" s="332"/>
      <c r="L12" s="336"/>
      <c r="M12" s="337"/>
      <c r="N12" s="337"/>
      <c r="O12" s="367"/>
      <c r="P12" s="368"/>
      <c r="Q12" s="369"/>
      <c r="R12" s="370"/>
      <c r="S12" s="371"/>
      <c r="T12" s="371"/>
      <c r="U12" s="371"/>
      <c r="V12" s="344"/>
      <c r="W12" s="345"/>
      <c r="X12" s="345"/>
      <c r="Y12" s="345"/>
      <c r="Z12" s="346"/>
    </row>
    <row r="13" spans="1:26" s="74" customFormat="1" ht="30" customHeight="1" thickBot="1" x14ac:dyDescent="0.25">
      <c r="A13" s="351"/>
      <c r="B13" s="351"/>
      <c r="C13" s="354"/>
      <c r="D13" s="351"/>
      <c r="E13" s="357"/>
      <c r="F13" s="237" t="s">
        <v>49</v>
      </c>
      <c r="G13" s="33" t="s">
        <v>32</v>
      </c>
      <c r="H13" s="34" t="s">
        <v>33</v>
      </c>
      <c r="I13" s="32" t="s">
        <v>49</v>
      </c>
      <c r="J13" s="33" t="s">
        <v>53</v>
      </c>
      <c r="K13" s="47" t="s">
        <v>54</v>
      </c>
      <c r="L13" s="32" t="s">
        <v>49</v>
      </c>
      <c r="M13" s="33" t="s">
        <v>61</v>
      </c>
      <c r="N13" s="34" t="s">
        <v>37</v>
      </c>
      <c r="O13" s="236" t="s">
        <v>49</v>
      </c>
      <c r="P13" s="33" t="s">
        <v>46</v>
      </c>
      <c r="Q13" s="47" t="s">
        <v>39</v>
      </c>
      <c r="R13" s="32" t="s">
        <v>49</v>
      </c>
      <c r="S13" s="33" t="s">
        <v>41</v>
      </c>
      <c r="T13" s="33" t="s">
        <v>30</v>
      </c>
      <c r="U13" s="47" t="s">
        <v>72</v>
      </c>
      <c r="V13" s="296" t="s">
        <v>49</v>
      </c>
      <c r="W13" s="33" t="s">
        <v>97</v>
      </c>
      <c r="X13" s="297" t="s">
        <v>98</v>
      </c>
      <c r="Y13" s="33" t="s">
        <v>99</v>
      </c>
      <c r="Z13" s="298" t="s">
        <v>100</v>
      </c>
    </row>
    <row r="14" spans="1:26" s="74" customFormat="1" ht="15" customHeight="1" x14ac:dyDescent="0.2">
      <c r="A14" s="347" t="s">
        <v>59</v>
      </c>
      <c r="B14" s="89" t="s">
        <v>60</v>
      </c>
      <c r="C14" s="66"/>
      <c r="D14" s="191"/>
      <c r="E14" s="287">
        <f t="shared" ref="E14:E21" si="0">SUM(F14+I14+L14+O14+R14+V14)</f>
        <v>2731</v>
      </c>
      <c r="F14" s="260">
        <f>SUM(G14:H14)</f>
        <v>0</v>
      </c>
      <c r="G14" s="261">
        <f>SUM(G15:G16)</f>
        <v>0</v>
      </c>
      <c r="H14" s="290">
        <f>SUM(H15:H16)</f>
        <v>0</v>
      </c>
      <c r="I14" s="260">
        <f>SUM(J14:K14)</f>
        <v>396</v>
      </c>
      <c r="J14" s="261">
        <f>SUM(J15:J16)</f>
        <v>126</v>
      </c>
      <c r="K14" s="262">
        <f>SUM(K15:K16)</f>
        <v>270</v>
      </c>
      <c r="L14" s="260">
        <f>SUM(M14:N14)</f>
        <v>1624</v>
      </c>
      <c r="M14" s="261">
        <f>SUM(M15:M16)</f>
        <v>1624</v>
      </c>
      <c r="N14" s="290">
        <f>SUM(N15:N16)</f>
        <v>0</v>
      </c>
      <c r="O14" s="260">
        <f>SUM(P14:Q14)</f>
        <v>0</v>
      </c>
      <c r="P14" s="261">
        <f>SUM(P15:P16)</f>
        <v>0</v>
      </c>
      <c r="Q14" s="262">
        <f>SUM(Q15:Q16)</f>
        <v>0</v>
      </c>
      <c r="R14" s="260">
        <f>SUM(S14:U14)</f>
        <v>711</v>
      </c>
      <c r="S14" s="261">
        <f>SUM(S15:S16)</f>
        <v>300</v>
      </c>
      <c r="T14" s="261">
        <f>SUM(T15:T16)</f>
        <v>411</v>
      </c>
      <c r="U14" s="290">
        <f>SUM(U15:U16)</f>
        <v>0</v>
      </c>
      <c r="V14" s="260">
        <f>SUM(W14:X14)</f>
        <v>0</v>
      </c>
      <c r="W14" s="261">
        <f>SUM(W15:W16)</f>
        <v>0</v>
      </c>
      <c r="X14" s="261">
        <f>SUM(X15:X16)</f>
        <v>0</v>
      </c>
      <c r="Y14" s="261">
        <f>SUM(Y15:Y16)</f>
        <v>0</v>
      </c>
      <c r="Z14" s="262">
        <f>SUM(Z15:Z16)</f>
        <v>0</v>
      </c>
    </row>
    <row r="15" spans="1:26" s="74" customFormat="1" ht="15" customHeight="1" x14ac:dyDescent="0.2">
      <c r="A15" s="348"/>
      <c r="B15" s="90" t="s">
        <v>0</v>
      </c>
      <c r="C15" s="67"/>
      <c r="D15" s="192"/>
      <c r="E15" s="299">
        <f t="shared" si="0"/>
        <v>341</v>
      </c>
      <c r="F15" s="300">
        <f>SUM(G15:H15)</f>
        <v>0</v>
      </c>
      <c r="G15" s="282">
        <f>SUM(G18)</f>
        <v>0</v>
      </c>
      <c r="H15" s="291">
        <f>SUM(H18)</f>
        <v>0</v>
      </c>
      <c r="I15" s="300">
        <f>SUM(J15:K15)</f>
        <v>188</v>
      </c>
      <c r="J15" s="282">
        <f>SUM(J18)</f>
        <v>109</v>
      </c>
      <c r="K15" s="284">
        <f>SUM(K18)</f>
        <v>79</v>
      </c>
      <c r="L15" s="300">
        <f>SUM(M15:N15)</f>
        <v>0</v>
      </c>
      <c r="M15" s="282">
        <f>SUM(M18)</f>
        <v>0</v>
      </c>
      <c r="N15" s="291">
        <f>SUM(N18)</f>
        <v>0</v>
      </c>
      <c r="O15" s="300">
        <f>SUM(P15:Q15)</f>
        <v>0</v>
      </c>
      <c r="P15" s="282">
        <f>SUM(P18)</f>
        <v>0</v>
      </c>
      <c r="Q15" s="284">
        <f>SUM(Q18)</f>
        <v>0</v>
      </c>
      <c r="R15" s="300">
        <f>SUM(S15:T15)</f>
        <v>153</v>
      </c>
      <c r="S15" s="282">
        <f>SUM(S18)</f>
        <v>84</v>
      </c>
      <c r="T15" s="282">
        <f>SUM(T18)</f>
        <v>69</v>
      </c>
      <c r="U15" s="291">
        <f>SUM(U18)</f>
        <v>0</v>
      </c>
      <c r="V15" s="300">
        <f>SUM(W15:X15)</f>
        <v>0</v>
      </c>
      <c r="W15" s="282">
        <f>SUM(W18)</f>
        <v>0</v>
      </c>
      <c r="X15" s="282">
        <f>SUM(X18)</f>
        <v>0</v>
      </c>
      <c r="Y15" s="282">
        <f>SUM(Y18)</f>
        <v>0</v>
      </c>
      <c r="Z15" s="284">
        <f>SUM(Z18)</f>
        <v>0</v>
      </c>
    </row>
    <row r="16" spans="1:26" s="74" customFormat="1" ht="15" customHeight="1" thickBot="1" x14ac:dyDescent="0.25">
      <c r="A16" s="349"/>
      <c r="B16" s="140" t="s">
        <v>3</v>
      </c>
      <c r="C16" s="67"/>
      <c r="D16" s="192"/>
      <c r="E16" s="301">
        <f t="shared" si="0"/>
        <v>2390</v>
      </c>
      <c r="F16" s="302">
        <f>SUM(G16:H16)</f>
        <v>0</v>
      </c>
      <c r="G16" s="285">
        <f>SUM(G17+G19+G20+G21+G22+G23+G24+G25+G26+G27+G28+G29+G30+G31)</f>
        <v>0</v>
      </c>
      <c r="H16" s="292">
        <f>SUM(H17+H19+H20+H21+H22+H23+H24+H25+H26+H27+H28+H29+H30+H31)</f>
        <v>0</v>
      </c>
      <c r="I16" s="302">
        <f>SUM(J16:K16)</f>
        <v>208</v>
      </c>
      <c r="J16" s="285">
        <f>SUM(J17+J19+J20+J21+J22+J23+J24+J25+J26+J27+J28+J29+J30+J31)</f>
        <v>17</v>
      </c>
      <c r="K16" s="286">
        <f>SUM(K17+K19+K20+K21+K22+K23+K24+K25+K26+K27+K28+K29+K30+K31)</f>
        <v>191</v>
      </c>
      <c r="L16" s="302">
        <f>SUM(M16:N16)</f>
        <v>1624</v>
      </c>
      <c r="M16" s="285">
        <f>SUM(M17+M19+M20+M21+M22+M23+M24+M25+M26+M27+M28+M29+M30+M31)</f>
        <v>1624</v>
      </c>
      <c r="N16" s="292">
        <f>SUM(N17+N19+N20+N21+N22+N23+N24+N25+N26+N27+N28+N29+N30+N31)</f>
        <v>0</v>
      </c>
      <c r="O16" s="302">
        <f>SUM(P16:Q16)</f>
        <v>0</v>
      </c>
      <c r="P16" s="285">
        <f>SUM(P17+P19+P20+P21+P22+P23+P24+P25+P26+P27+P28+P29+P30+P31)</f>
        <v>0</v>
      </c>
      <c r="Q16" s="286">
        <f>SUM(Q17+Q19+Q20+Q21+Q22+Q23+Q24+Q25+Q26+Q27+Q28+Q29+Q30+Q31)</f>
        <v>0</v>
      </c>
      <c r="R16" s="302">
        <f>SUM(S16:T16)</f>
        <v>558</v>
      </c>
      <c r="S16" s="285">
        <f>SUM(S17+S19+S20+S21+S22+S23+S24+S25+S26+S27+S28+S29+S30+S31)</f>
        <v>216</v>
      </c>
      <c r="T16" s="285">
        <f>SUM(T17+T19+T20+T21+T22+T23+T24+T25+T26+T27+T28+T29+T30+T31)</f>
        <v>342</v>
      </c>
      <c r="U16" s="292">
        <f>SUM(U17+U19+U20+U21+U22+U23+U24+U25+U26+U27+U28+U29+U30+U31)</f>
        <v>0</v>
      </c>
      <c r="V16" s="302">
        <f>SUM(W16:X16)</f>
        <v>0</v>
      </c>
      <c r="W16" s="285">
        <f>SUM(W17+W19+W20+W21+W22+W23+W24+W25+W26+W27+W28+W29+W30+W31)</f>
        <v>0</v>
      </c>
      <c r="X16" s="285">
        <f>SUM(X17+X19+X20+X21+X22+X23+X24+X25+X26+X27+X28+X29+X30+X31)</f>
        <v>0</v>
      </c>
      <c r="Y16" s="285">
        <f>SUM(Y17+Y19+Y20+Y21+Y22+Y23+Y24+Y25+Y26+Y27+Y28+Y29+Y30+Y31)</f>
        <v>0</v>
      </c>
      <c r="Z16" s="286">
        <f>SUM(Z17+Z19+Z20+Z21+Z22+Z23+Z24+Z25+Z26+Z27+Z28+Z29+Z30+Z31)</f>
        <v>0</v>
      </c>
    </row>
    <row r="17" spans="1:26" x14ac:dyDescent="0.2">
      <c r="A17" s="317" t="s">
        <v>105</v>
      </c>
      <c r="B17" s="303" t="s">
        <v>106</v>
      </c>
      <c r="C17" s="304">
        <v>50030370</v>
      </c>
      <c r="D17" s="305" t="s">
        <v>76</v>
      </c>
      <c r="E17" s="318">
        <f t="shared" si="0"/>
        <v>389</v>
      </c>
      <c r="F17" s="319">
        <f t="shared" ref="F17:F22" si="1">SUM(G17:H17)</f>
        <v>0</v>
      </c>
      <c r="G17" s="320">
        <v>0</v>
      </c>
      <c r="H17" s="321">
        <v>0</v>
      </c>
      <c r="I17" s="319">
        <f t="shared" ref="I17:I22" si="2">SUM(J17:K17)</f>
        <v>0</v>
      </c>
      <c r="J17" s="320">
        <v>0</v>
      </c>
      <c r="K17" s="321">
        <v>0</v>
      </c>
      <c r="L17" s="319">
        <f t="shared" ref="L17:L22" si="3">SUM(M17:N17)</f>
        <v>275</v>
      </c>
      <c r="M17" s="320">
        <v>275</v>
      </c>
      <c r="N17" s="321">
        <v>0</v>
      </c>
      <c r="O17" s="319">
        <f t="shared" ref="O17:O22" si="4">SUM(P17:Q17)</f>
        <v>0</v>
      </c>
      <c r="P17" s="320">
        <v>0</v>
      </c>
      <c r="Q17" s="322">
        <v>0</v>
      </c>
      <c r="R17" s="323">
        <f t="shared" ref="R17:R22" si="5">SUM(S17:U17)</f>
        <v>114</v>
      </c>
      <c r="S17" s="320">
        <v>0</v>
      </c>
      <c r="T17" s="320">
        <v>114</v>
      </c>
      <c r="U17" s="321">
        <v>0</v>
      </c>
      <c r="V17" s="323">
        <f t="shared" ref="V17:V22" si="6">SUM(W17:Z17)</f>
        <v>0</v>
      </c>
      <c r="W17" s="320">
        <v>0</v>
      </c>
      <c r="X17" s="324">
        <v>0</v>
      </c>
      <c r="Y17" s="325">
        <v>0</v>
      </c>
      <c r="Z17" s="322">
        <v>0</v>
      </c>
    </row>
    <row r="18" spans="1:26" x14ac:dyDescent="0.2">
      <c r="A18" s="316" t="s">
        <v>107</v>
      </c>
      <c r="B18" s="308" t="s">
        <v>104</v>
      </c>
      <c r="C18" s="309">
        <v>50029819</v>
      </c>
      <c r="D18" s="310" t="s">
        <v>77</v>
      </c>
      <c r="E18" s="248">
        <f t="shared" si="0"/>
        <v>341</v>
      </c>
      <c r="F18" s="256">
        <f t="shared" si="1"/>
        <v>0</v>
      </c>
      <c r="G18" s="306">
        <v>0</v>
      </c>
      <c r="H18" s="307">
        <v>0</v>
      </c>
      <c r="I18" s="256">
        <f t="shared" si="2"/>
        <v>188</v>
      </c>
      <c r="J18" s="306">
        <v>109</v>
      </c>
      <c r="K18" s="307">
        <v>79</v>
      </c>
      <c r="L18" s="256">
        <f t="shared" si="3"/>
        <v>0</v>
      </c>
      <c r="M18" s="306">
        <v>0</v>
      </c>
      <c r="N18" s="307">
        <v>0</v>
      </c>
      <c r="O18" s="256">
        <f t="shared" si="4"/>
        <v>0</v>
      </c>
      <c r="P18" s="306">
        <v>0</v>
      </c>
      <c r="Q18" s="13">
        <v>0</v>
      </c>
      <c r="R18" s="254">
        <f t="shared" si="5"/>
        <v>153</v>
      </c>
      <c r="S18" s="306">
        <v>84</v>
      </c>
      <c r="T18" s="306">
        <v>69</v>
      </c>
      <c r="U18" s="307">
        <v>0</v>
      </c>
      <c r="V18" s="253">
        <f t="shared" si="6"/>
        <v>0</v>
      </c>
      <c r="W18" s="306">
        <v>0</v>
      </c>
      <c r="X18" s="245">
        <v>0</v>
      </c>
      <c r="Y18" s="10">
        <v>0</v>
      </c>
      <c r="Z18" s="13">
        <v>0</v>
      </c>
    </row>
    <row r="19" spans="1:26" x14ac:dyDescent="0.2">
      <c r="A19" s="316" t="s">
        <v>108</v>
      </c>
      <c r="B19" s="308" t="s">
        <v>106</v>
      </c>
      <c r="C19" s="309">
        <v>50030396</v>
      </c>
      <c r="D19" s="310" t="s">
        <v>78</v>
      </c>
      <c r="E19" s="248">
        <f t="shared" si="0"/>
        <v>72</v>
      </c>
      <c r="F19" s="256">
        <f t="shared" si="1"/>
        <v>0</v>
      </c>
      <c r="G19" s="306">
        <v>0</v>
      </c>
      <c r="H19" s="307">
        <v>0</v>
      </c>
      <c r="I19" s="256">
        <f t="shared" si="2"/>
        <v>0</v>
      </c>
      <c r="J19" s="306">
        <v>0</v>
      </c>
      <c r="K19" s="307">
        <v>0</v>
      </c>
      <c r="L19" s="256">
        <f t="shared" si="3"/>
        <v>72</v>
      </c>
      <c r="M19" s="306">
        <v>72</v>
      </c>
      <c r="N19" s="307">
        <v>0</v>
      </c>
      <c r="O19" s="256">
        <f t="shared" si="4"/>
        <v>0</v>
      </c>
      <c r="P19" s="306">
        <v>0</v>
      </c>
      <c r="Q19" s="13">
        <v>0</v>
      </c>
      <c r="R19" s="254">
        <f t="shared" si="5"/>
        <v>0</v>
      </c>
      <c r="S19" s="306">
        <v>0</v>
      </c>
      <c r="T19" s="306">
        <v>0</v>
      </c>
      <c r="U19" s="307">
        <v>0</v>
      </c>
      <c r="V19" s="253">
        <f t="shared" si="6"/>
        <v>0</v>
      </c>
      <c r="W19" s="306">
        <v>0</v>
      </c>
      <c r="X19" s="245">
        <v>0</v>
      </c>
      <c r="Y19" s="10">
        <v>0</v>
      </c>
      <c r="Z19" s="13">
        <v>0</v>
      </c>
    </row>
    <row r="20" spans="1:26" x14ac:dyDescent="0.2">
      <c r="A20" s="316" t="s">
        <v>108</v>
      </c>
      <c r="B20" s="308" t="s">
        <v>106</v>
      </c>
      <c r="C20" s="309">
        <v>50031112</v>
      </c>
      <c r="D20" s="310" t="s">
        <v>79</v>
      </c>
      <c r="E20" s="248">
        <f t="shared" si="0"/>
        <v>179</v>
      </c>
      <c r="F20" s="256">
        <f t="shared" si="1"/>
        <v>0</v>
      </c>
      <c r="G20" s="306">
        <v>0</v>
      </c>
      <c r="H20" s="307">
        <v>0</v>
      </c>
      <c r="I20" s="256">
        <f t="shared" si="2"/>
        <v>0</v>
      </c>
      <c r="J20" s="306">
        <v>0</v>
      </c>
      <c r="K20" s="307">
        <v>0</v>
      </c>
      <c r="L20" s="256">
        <f t="shared" si="3"/>
        <v>179</v>
      </c>
      <c r="M20" s="306">
        <v>179</v>
      </c>
      <c r="N20" s="307">
        <v>0</v>
      </c>
      <c r="O20" s="256">
        <f t="shared" si="4"/>
        <v>0</v>
      </c>
      <c r="P20" s="306">
        <v>0</v>
      </c>
      <c r="Q20" s="13">
        <v>0</v>
      </c>
      <c r="R20" s="254">
        <f t="shared" si="5"/>
        <v>0</v>
      </c>
      <c r="S20" s="306">
        <v>0</v>
      </c>
      <c r="T20" s="306">
        <v>0</v>
      </c>
      <c r="U20" s="307">
        <v>0</v>
      </c>
      <c r="V20" s="253">
        <f t="shared" si="6"/>
        <v>0</v>
      </c>
      <c r="W20" s="306">
        <v>0</v>
      </c>
      <c r="X20" s="245">
        <v>0</v>
      </c>
      <c r="Y20" s="10">
        <v>0</v>
      </c>
      <c r="Z20" s="13">
        <v>0</v>
      </c>
    </row>
    <row r="21" spans="1:26" x14ac:dyDescent="0.2">
      <c r="A21" s="316" t="s">
        <v>108</v>
      </c>
      <c r="B21" s="308" t="s">
        <v>106</v>
      </c>
      <c r="C21" s="309">
        <v>50030400</v>
      </c>
      <c r="D21" s="310" t="s">
        <v>80</v>
      </c>
      <c r="E21" s="248">
        <f t="shared" si="0"/>
        <v>101</v>
      </c>
      <c r="F21" s="256">
        <f t="shared" si="1"/>
        <v>0</v>
      </c>
      <c r="G21" s="306">
        <v>0</v>
      </c>
      <c r="H21" s="307">
        <v>0</v>
      </c>
      <c r="I21" s="256">
        <f t="shared" si="2"/>
        <v>0</v>
      </c>
      <c r="J21" s="306">
        <v>0</v>
      </c>
      <c r="K21" s="307">
        <v>0</v>
      </c>
      <c r="L21" s="256">
        <f t="shared" si="3"/>
        <v>101</v>
      </c>
      <c r="M21" s="306">
        <v>101</v>
      </c>
      <c r="N21" s="307">
        <v>0</v>
      </c>
      <c r="O21" s="256">
        <f t="shared" si="4"/>
        <v>0</v>
      </c>
      <c r="P21" s="306">
        <v>0</v>
      </c>
      <c r="Q21" s="13">
        <v>0</v>
      </c>
      <c r="R21" s="254">
        <f t="shared" si="5"/>
        <v>0</v>
      </c>
      <c r="S21" s="306">
        <v>0</v>
      </c>
      <c r="T21" s="306">
        <v>0</v>
      </c>
      <c r="U21" s="307">
        <v>0</v>
      </c>
      <c r="V21" s="253">
        <f t="shared" si="6"/>
        <v>0</v>
      </c>
      <c r="W21" s="306">
        <v>0</v>
      </c>
      <c r="X21" s="245">
        <v>0</v>
      </c>
      <c r="Y21" s="10">
        <v>0</v>
      </c>
      <c r="Z21" s="13">
        <v>0</v>
      </c>
    </row>
    <row r="22" spans="1:26" x14ac:dyDescent="0.2">
      <c r="A22" s="316" t="s">
        <v>109</v>
      </c>
      <c r="B22" s="308" t="s">
        <v>106</v>
      </c>
      <c r="C22" s="309">
        <v>50030884</v>
      </c>
      <c r="D22" s="310" t="s">
        <v>81</v>
      </c>
      <c r="E22" s="248">
        <f t="shared" ref="E22:E31" si="7">SUM(F22+I22+L22+O22+R22+V22)</f>
        <v>264</v>
      </c>
      <c r="F22" s="256">
        <f t="shared" si="1"/>
        <v>0</v>
      </c>
      <c r="G22" s="306">
        <v>0</v>
      </c>
      <c r="H22" s="307">
        <v>0</v>
      </c>
      <c r="I22" s="256">
        <f t="shared" si="2"/>
        <v>33</v>
      </c>
      <c r="J22" s="306">
        <v>0</v>
      </c>
      <c r="K22" s="307">
        <v>33</v>
      </c>
      <c r="L22" s="256">
        <f t="shared" si="3"/>
        <v>104</v>
      </c>
      <c r="M22" s="306">
        <v>104</v>
      </c>
      <c r="N22" s="307">
        <v>0</v>
      </c>
      <c r="O22" s="256">
        <f t="shared" si="4"/>
        <v>0</v>
      </c>
      <c r="P22" s="306">
        <v>0</v>
      </c>
      <c r="Q22" s="13">
        <v>0</v>
      </c>
      <c r="R22" s="254">
        <f t="shared" si="5"/>
        <v>127</v>
      </c>
      <c r="S22" s="306">
        <v>76</v>
      </c>
      <c r="T22" s="306">
        <v>51</v>
      </c>
      <c r="U22" s="307">
        <v>0</v>
      </c>
      <c r="V22" s="253">
        <f t="shared" si="6"/>
        <v>0</v>
      </c>
      <c r="W22" s="306">
        <v>0</v>
      </c>
      <c r="X22" s="245">
        <v>0</v>
      </c>
      <c r="Y22" s="10">
        <v>0</v>
      </c>
      <c r="Z22" s="13">
        <v>0</v>
      </c>
    </row>
    <row r="23" spans="1:26" x14ac:dyDescent="0.2">
      <c r="A23" s="316" t="s">
        <v>110</v>
      </c>
      <c r="B23" s="308" t="s">
        <v>106</v>
      </c>
      <c r="C23" s="309">
        <v>50029746</v>
      </c>
      <c r="D23" s="310" t="s">
        <v>83</v>
      </c>
      <c r="E23" s="248">
        <f t="shared" si="7"/>
        <v>50</v>
      </c>
      <c r="F23" s="256">
        <f t="shared" ref="F23:F31" si="8">SUM(G23:H23)</f>
        <v>0</v>
      </c>
      <c r="G23" s="306">
        <v>0</v>
      </c>
      <c r="H23" s="307">
        <v>0</v>
      </c>
      <c r="I23" s="256">
        <f t="shared" ref="I23:I31" si="9">SUM(J23:K23)</f>
        <v>35</v>
      </c>
      <c r="J23" s="306">
        <v>17</v>
      </c>
      <c r="K23" s="307">
        <v>18</v>
      </c>
      <c r="L23" s="256">
        <f t="shared" ref="L23:L31" si="10">SUM(M23:N23)</f>
        <v>15</v>
      </c>
      <c r="M23" s="306">
        <v>15</v>
      </c>
      <c r="N23" s="307">
        <v>0</v>
      </c>
      <c r="O23" s="256">
        <f t="shared" ref="O23:O31" si="11">SUM(P23:Q23)</f>
        <v>0</v>
      </c>
      <c r="P23" s="306">
        <v>0</v>
      </c>
      <c r="Q23" s="13">
        <v>0</v>
      </c>
      <c r="R23" s="254">
        <f t="shared" ref="R23:R31" si="12">SUM(S23:U23)</f>
        <v>0</v>
      </c>
      <c r="S23" s="306">
        <v>0</v>
      </c>
      <c r="T23" s="306">
        <v>0</v>
      </c>
      <c r="U23" s="307">
        <v>0</v>
      </c>
      <c r="V23" s="253">
        <f t="shared" ref="V23:V31" si="13">SUM(W23:Z23)</f>
        <v>0</v>
      </c>
      <c r="W23" s="306">
        <v>0</v>
      </c>
      <c r="X23" s="245">
        <v>0</v>
      </c>
      <c r="Y23" s="10">
        <v>0</v>
      </c>
      <c r="Z23" s="13">
        <v>0</v>
      </c>
    </row>
    <row r="24" spans="1:26" x14ac:dyDescent="0.2">
      <c r="A24" s="316" t="s">
        <v>111</v>
      </c>
      <c r="B24" s="308" t="s">
        <v>106</v>
      </c>
      <c r="C24" s="309">
        <v>50037005</v>
      </c>
      <c r="D24" s="310" t="s">
        <v>85</v>
      </c>
      <c r="E24" s="248">
        <f t="shared" si="7"/>
        <v>155</v>
      </c>
      <c r="F24" s="256">
        <f t="shared" si="8"/>
        <v>0</v>
      </c>
      <c r="G24" s="306">
        <v>0</v>
      </c>
      <c r="H24" s="307">
        <v>0</v>
      </c>
      <c r="I24" s="256">
        <f t="shared" si="9"/>
        <v>0</v>
      </c>
      <c r="J24" s="306">
        <v>0</v>
      </c>
      <c r="K24" s="307">
        <v>0</v>
      </c>
      <c r="L24" s="256">
        <f t="shared" si="10"/>
        <v>66</v>
      </c>
      <c r="M24" s="306">
        <v>66</v>
      </c>
      <c r="N24" s="307">
        <v>0</v>
      </c>
      <c r="O24" s="256">
        <f t="shared" si="11"/>
        <v>0</v>
      </c>
      <c r="P24" s="306">
        <v>0</v>
      </c>
      <c r="Q24" s="13">
        <v>0</v>
      </c>
      <c r="R24" s="254">
        <f t="shared" si="12"/>
        <v>89</v>
      </c>
      <c r="S24" s="306">
        <v>35</v>
      </c>
      <c r="T24" s="306">
        <v>54</v>
      </c>
      <c r="U24" s="307">
        <v>0</v>
      </c>
      <c r="V24" s="253">
        <f t="shared" si="13"/>
        <v>0</v>
      </c>
      <c r="W24" s="306">
        <v>0</v>
      </c>
      <c r="X24" s="245">
        <v>0</v>
      </c>
      <c r="Y24" s="10">
        <v>0</v>
      </c>
      <c r="Z24" s="13">
        <v>0</v>
      </c>
    </row>
    <row r="25" spans="1:26" x14ac:dyDescent="0.2">
      <c r="A25" s="316" t="s">
        <v>111</v>
      </c>
      <c r="B25" s="308" t="s">
        <v>106</v>
      </c>
      <c r="C25" s="309">
        <v>50082876</v>
      </c>
      <c r="D25" s="310" t="s">
        <v>86</v>
      </c>
      <c r="E25" s="248">
        <f t="shared" si="7"/>
        <v>209</v>
      </c>
      <c r="F25" s="256">
        <f t="shared" si="8"/>
        <v>0</v>
      </c>
      <c r="G25" s="306">
        <v>0</v>
      </c>
      <c r="H25" s="307">
        <v>0</v>
      </c>
      <c r="I25" s="256">
        <f t="shared" si="9"/>
        <v>0</v>
      </c>
      <c r="J25" s="306">
        <v>0</v>
      </c>
      <c r="K25" s="307">
        <v>0</v>
      </c>
      <c r="L25" s="256">
        <f t="shared" si="10"/>
        <v>70</v>
      </c>
      <c r="M25" s="306">
        <v>70</v>
      </c>
      <c r="N25" s="307">
        <v>0</v>
      </c>
      <c r="O25" s="256">
        <f t="shared" si="11"/>
        <v>0</v>
      </c>
      <c r="P25" s="306">
        <v>0</v>
      </c>
      <c r="Q25" s="13">
        <v>0</v>
      </c>
      <c r="R25" s="254">
        <f t="shared" si="12"/>
        <v>139</v>
      </c>
      <c r="S25" s="306">
        <v>82</v>
      </c>
      <c r="T25" s="306">
        <v>57</v>
      </c>
      <c r="U25" s="307">
        <v>0</v>
      </c>
      <c r="V25" s="253">
        <f t="shared" si="13"/>
        <v>0</v>
      </c>
      <c r="W25" s="306">
        <v>0</v>
      </c>
      <c r="X25" s="245">
        <v>0</v>
      </c>
      <c r="Y25" s="10">
        <v>0</v>
      </c>
      <c r="Z25" s="13">
        <v>0</v>
      </c>
    </row>
    <row r="26" spans="1:26" x14ac:dyDescent="0.2">
      <c r="A26" s="316" t="s">
        <v>112</v>
      </c>
      <c r="B26" s="308" t="s">
        <v>106</v>
      </c>
      <c r="C26" s="309">
        <v>50030388</v>
      </c>
      <c r="D26" s="310" t="s">
        <v>87</v>
      </c>
      <c r="E26" s="248">
        <f t="shared" si="7"/>
        <v>514</v>
      </c>
      <c r="F26" s="256">
        <f t="shared" si="8"/>
        <v>0</v>
      </c>
      <c r="G26" s="306">
        <v>0</v>
      </c>
      <c r="H26" s="307">
        <v>0</v>
      </c>
      <c r="I26" s="256">
        <f t="shared" si="9"/>
        <v>140</v>
      </c>
      <c r="J26" s="306">
        <v>0</v>
      </c>
      <c r="K26" s="307">
        <v>140</v>
      </c>
      <c r="L26" s="256">
        <f t="shared" si="10"/>
        <v>308</v>
      </c>
      <c r="M26" s="306">
        <v>308</v>
      </c>
      <c r="N26" s="307">
        <v>0</v>
      </c>
      <c r="O26" s="256">
        <f t="shared" si="11"/>
        <v>0</v>
      </c>
      <c r="P26" s="306">
        <v>0</v>
      </c>
      <c r="Q26" s="13">
        <v>0</v>
      </c>
      <c r="R26" s="254">
        <f t="shared" si="12"/>
        <v>66</v>
      </c>
      <c r="S26" s="306">
        <v>0</v>
      </c>
      <c r="T26" s="306">
        <v>66</v>
      </c>
      <c r="U26" s="307">
        <v>0</v>
      </c>
      <c r="V26" s="253">
        <f t="shared" si="13"/>
        <v>0</v>
      </c>
      <c r="W26" s="306">
        <v>0</v>
      </c>
      <c r="X26" s="245">
        <v>0</v>
      </c>
      <c r="Y26" s="10">
        <v>0</v>
      </c>
      <c r="Z26" s="13">
        <v>0</v>
      </c>
    </row>
    <row r="27" spans="1:26" x14ac:dyDescent="0.2">
      <c r="A27" s="316" t="s">
        <v>113</v>
      </c>
      <c r="B27" s="308" t="s">
        <v>106</v>
      </c>
      <c r="C27" s="309">
        <v>50030850</v>
      </c>
      <c r="D27" s="310" t="s">
        <v>88</v>
      </c>
      <c r="E27" s="248">
        <f t="shared" si="7"/>
        <v>150</v>
      </c>
      <c r="F27" s="256">
        <f t="shared" si="8"/>
        <v>0</v>
      </c>
      <c r="G27" s="306">
        <v>0</v>
      </c>
      <c r="H27" s="307">
        <v>0</v>
      </c>
      <c r="I27" s="256">
        <f t="shared" si="9"/>
        <v>0</v>
      </c>
      <c r="J27" s="306">
        <v>0</v>
      </c>
      <c r="K27" s="307">
        <v>0</v>
      </c>
      <c r="L27" s="256">
        <f t="shared" si="10"/>
        <v>150</v>
      </c>
      <c r="M27" s="306">
        <v>150</v>
      </c>
      <c r="N27" s="307">
        <v>0</v>
      </c>
      <c r="O27" s="256">
        <f t="shared" si="11"/>
        <v>0</v>
      </c>
      <c r="P27" s="306">
        <v>0</v>
      </c>
      <c r="Q27" s="13">
        <v>0</v>
      </c>
      <c r="R27" s="254">
        <f t="shared" si="12"/>
        <v>0</v>
      </c>
      <c r="S27" s="306">
        <v>0</v>
      </c>
      <c r="T27" s="306">
        <v>0</v>
      </c>
      <c r="U27" s="307">
        <v>0</v>
      </c>
      <c r="V27" s="253">
        <f t="shared" si="13"/>
        <v>0</v>
      </c>
      <c r="W27" s="306">
        <v>0</v>
      </c>
      <c r="X27" s="245">
        <v>0</v>
      </c>
      <c r="Y27" s="10">
        <v>0</v>
      </c>
      <c r="Z27" s="13">
        <v>0</v>
      </c>
    </row>
    <row r="28" spans="1:26" x14ac:dyDescent="0.2">
      <c r="A28" s="316" t="s">
        <v>113</v>
      </c>
      <c r="B28" s="308" t="s">
        <v>106</v>
      </c>
      <c r="C28" s="309">
        <v>50082809</v>
      </c>
      <c r="D28" s="310" t="s">
        <v>89</v>
      </c>
      <c r="E28" s="248">
        <f t="shared" si="7"/>
        <v>85</v>
      </c>
      <c r="F28" s="256">
        <f t="shared" si="8"/>
        <v>0</v>
      </c>
      <c r="G28" s="306">
        <v>0</v>
      </c>
      <c r="H28" s="307">
        <v>0</v>
      </c>
      <c r="I28" s="256">
        <f t="shared" si="9"/>
        <v>0</v>
      </c>
      <c r="J28" s="306">
        <v>0</v>
      </c>
      <c r="K28" s="307">
        <v>0</v>
      </c>
      <c r="L28" s="256">
        <f t="shared" si="10"/>
        <v>85</v>
      </c>
      <c r="M28" s="306">
        <v>85</v>
      </c>
      <c r="N28" s="307">
        <v>0</v>
      </c>
      <c r="O28" s="256">
        <f t="shared" si="11"/>
        <v>0</v>
      </c>
      <c r="P28" s="306">
        <v>0</v>
      </c>
      <c r="Q28" s="13">
        <v>0</v>
      </c>
      <c r="R28" s="254">
        <f t="shared" si="12"/>
        <v>0</v>
      </c>
      <c r="S28" s="306">
        <v>0</v>
      </c>
      <c r="T28" s="306">
        <v>0</v>
      </c>
      <c r="U28" s="307">
        <v>0</v>
      </c>
      <c r="V28" s="253">
        <f t="shared" si="13"/>
        <v>0</v>
      </c>
      <c r="W28" s="306">
        <v>0</v>
      </c>
      <c r="X28" s="245">
        <v>0</v>
      </c>
      <c r="Y28" s="10">
        <v>0</v>
      </c>
      <c r="Z28" s="13">
        <v>0</v>
      </c>
    </row>
    <row r="29" spans="1:26" x14ac:dyDescent="0.2">
      <c r="A29" s="316" t="s">
        <v>113</v>
      </c>
      <c r="B29" s="308" t="s">
        <v>106</v>
      </c>
      <c r="C29" s="309">
        <v>50033263</v>
      </c>
      <c r="D29" s="310" t="s">
        <v>114</v>
      </c>
      <c r="E29" s="248">
        <f t="shared" si="7"/>
        <v>80</v>
      </c>
      <c r="F29" s="256">
        <f t="shared" si="8"/>
        <v>0</v>
      </c>
      <c r="G29" s="306">
        <v>0</v>
      </c>
      <c r="H29" s="307">
        <v>0</v>
      </c>
      <c r="I29" s="256">
        <f t="shared" si="9"/>
        <v>0</v>
      </c>
      <c r="J29" s="306">
        <v>0</v>
      </c>
      <c r="K29" s="307">
        <v>0</v>
      </c>
      <c r="L29" s="256">
        <f t="shared" si="10"/>
        <v>80</v>
      </c>
      <c r="M29" s="306">
        <v>80</v>
      </c>
      <c r="N29" s="307">
        <v>0</v>
      </c>
      <c r="O29" s="256">
        <f t="shared" si="11"/>
        <v>0</v>
      </c>
      <c r="P29" s="306">
        <v>0</v>
      </c>
      <c r="Q29" s="13">
        <v>0</v>
      </c>
      <c r="R29" s="254">
        <f t="shared" si="12"/>
        <v>0</v>
      </c>
      <c r="S29" s="306">
        <v>0</v>
      </c>
      <c r="T29" s="306">
        <v>0</v>
      </c>
      <c r="U29" s="307">
        <v>0</v>
      </c>
      <c r="V29" s="253">
        <f t="shared" si="13"/>
        <v>0</v>
      </c>
      <c r="W29" s="306">
        <v>0</v>
      </c>
      <c r="X29" s="245">
        <v>0</v>
      </c>
      <c r="Y29" s="10">
        <v>0</v>
      </c>
      <c r="Z29" s="13">
        <v>0</v>
      </c>
    </row>
    <row r="30" spans="1:26" x14ac:dyDescent="0.2">
      <c r="A30" s="316" t="s">
        <v>115</v>
      </c>
      <c r="B30" s="308" t="s">
        <v>106</v>
      </c>
      <c r="C30" s="309">
        <v>50030418</v>
      </c>
      <c r="D30" s="310" t="s">
        <v>90</v>
      </c>
      <c r="E30" s="248">
        <f t="shared" si="7"/>
        <v>97</v>
      </c>
      <c r="F30" s="256">
        <f t="shared" si="8"/>
        <v>0</v>
      </c>
      <c r="G30" s="306">
        <v>0</v>
      </c>
      <c r="H30" s="307">
        <v>0</v>
      </c>
      <c r="I30" s="256">
        <f t="shared" si="9"/>
        <v>0</v>
      </c>
      <c r="J30" s="306">
        <v>0</v>
      </c>
      <c r="K30" s="307">
        <v>0</v>
      </c>
      <c r="L30" s="256">
        <f t="shared" si="10"/>
        <v>74</v>
      </c>
      <c r="M30" s="306">
        <v>74</v>
      </c>
      <c r="N30" s="307">
        <v>0</v>
      </c>
      <c r="O30" s="256">
        <f t="shared" si="11"/>
        <v>0</v>
      </c>
      <c r="P30" s="306">
        <v>0</v>
      </c>
      <c r="Q30" s="13">
        <v>0</v>
      </c>
      <c r="R30" s="254">
        <f t="shared" si="12"/>
        <v>23</v>
      </c>
      <c r="S30" s="306">
        <v>23</v>
      </c>
      <c r="T30" s="306">
        <v>0</v>
      </c>
      <c r="U30" s="307">
        <v>0</v>
      </c>
      <c r="V30" s="253">
        <f t="shared" si="13"/>
        <v>0</v>
      </c>
      <c r="W30" s="306">
        <v>0</v>
      </c>
      <c r="X30" s="245">
        <v>0</v>
      </c>
      <c r="Y30" s="10">
        <v>0</v>
      </c>
      <c r="Z30" s="13">
        <v>0</v>
      </c>
    </row>
    <row r="31" spans="1:26" ht="13.5" thickBot="1" x14ac:dyDescent="0.25">
      <c r="A31" s="326" t="s">
        <v>116</v>
      </c>
      <c r="B31" s="311" t="s">
        <v>106</v>
      </c>
      <c r="C31" s="312">
        <v>50030760</v>
      </c>
      <c r="D31" s="313" t="s">
        <v>91</v>
      </c>
      <c r="E31" s="249">
        <f t="shared" si="7"/>
        <v>45</v>
      </c>
      <c r="F31" s="257">
        <f t="shared" si="8"/>
        <v>0</v>
      </c>
      <c r="G31" s="314">
        <v>0</v>
      </c>
      <c r="H31" s="315">
        <v>0</v>
      </c>
      <c r="I31" s="257">
        <f t="shared" si="9"/>
        <v>0</v>
      </c>
      <c r="J31" s="314">
        <v>0</v>
      </c>
      <c r="K31" s="315">
        <v>0</v>
      </c>
      <c r="L31" s="257">
        <f t="shared" si="10"/>
        <v>45</v>
      </c>
      <c r="M31" s="314">
        <v>45</v>
      </c>
      <c r="N31" s="315">
        <v>0</v>
      </c>
      <c r="O31" s="257">
        <f t="shared" si="11"/>
        <v>0</v>
      </c>
      <c r="P31" s="314">
        <v>0</v>
      </c>
      <c r="Q31" s="16">
        <v>0</v>
      </c>
      <c r="R31" s="255">
        <f t="shared" si="12"/>
        <v>0</v>
      </c>
      <c r="S31" s="314">
        <v>0</v>
      </c>
      <c r="T31" s="314">
        <v>0</v>
      </c>
      <c r="U31" s="315">
        <v>0</v>
      </c>
      <c r="V31" s="258">
        <f t="shared" si="13"/>
        <v>0</v>
      </c>
      <c r="W31" s="314">
        <v>0</v>
      </c>
      <c r="X31" s="246">
        <v>0</v>
      </c>
      <c r="Y31" s="15">
        <v>0</v>
      </c>
      <c r="Z31" s="16">
        <v>0</v>
      </c>
    </row>
    <row r="33" spans="1:1" x14ac:dyDescent="0.2">
      <c r="A33" s="127" t="s">
        <v>68</v>
      </c>
    </row>
    <row r="34" spans="1:1" x14ac:dyDescent="0.2">
      <c r="A34" s="128" t="s">
        <v>95</v>
      </c>
    </row>
    <row r="35" spans="1:1" x14ac:dyDescent="0.2">
      <c r="A35" s="127" t="s">
        <v>117</v>
      </c>
    </row>
  </sheetData>
  <sheetProtection password="8F30" sheet="1" objects="1" scenarios="1"/>
  <mergeCells count="20">
    <mergeCell ref="A7:Z7"/>
    <mergeCell ref="A1:Z1"/>
    <mergeCell ref="A2:Z2"/>
    <mergeCell ref="A3:Z3"/>
    <mergeCell ref="A4:Z4"/>
    <mergeCell ref="A5:Z5"/>
    <mergeCell ref="O11:Q12"/>
    <mergeCell ref="R11:U12"/>
    <mergeCell ref="V11:Z12"/>
    <mergeCell ref="A14:A16"/>
    <mergeCell ref="A8:Z8"/>
    <mergeCell ref="A9:Z9"/>
    <mergeCell ref="A11:A13"/>
    <mergeCell ref="B11:B13"/>
    <mergeCell ref="C11:C13"/>
    <mergeCell ref="D11:D13"/>
    <mergeCell ref="E11:E13"/>
    <mergeCell ref="F11:H12"/>
    <mergeCell ref="I11:K12"/>
    <mergeCell ref="L11:N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35"/>
  <sheetViews>
    <sheetView zoomScaleNormal="100" zoomScaleSheetLayoutView="80" workbookViewId="0">
      <selection sqref="A1:Z1"/>
    </sheetView>
  </sheetViews>
  <sheetFormatPr defaultRowHeight="12.75" x14ac:dyDescent="0.2"/>
  <cols>
    <col min="1" max="1" width="24.28515625" customWidth="1"/>
    <col min="2" max="3" width="9.7109375" customWidth="1"/>
    <col min="4" max="4" width="55.7109375" customWidth="1"/>
    <col min="5" max="15" width="11.7109375" customWidth="1"/>
    <col min="16" max="16" width="13.7109375" customWidth="1"/>
    <col min="17" max="23" width="11.7109375" customWidth="1"/>
    <col min="24" max="25" width="13.7109375" customWidth="1"/>
    <col min="26" max="26" width="11.7109375" customWidth="1"/>
  </cols>
  <sheetData>
    <row r="1" spans="1:26" s="74" customFormat="1" ht="15" customHeight="1" x14ac:dyDescent="0.2">
      <c r="A1" s="339" t="s">
        <v>24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</row>
    <row r="2" spans="1:26" s="74" customFormat="1" ht="15" customHeight="1" x14ac:dyDescent="0.2">
      <c r="A2" s="339" t="s">
        <v>25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</row>
    <row r="3" spans="1:26" s="74" customFormat="1" ht="15" customHeight="1" x14ac:dyDescent="0.2">
      <c r="A3" s="339" t="s">
        <v>63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</row>
    <row r="4" spans="1:26" s="74" customFormat="1" ht="15" customHeight="1" x14ac:dyDescent="0.2">
      <c r="A4" s="339" t="s">
        <v>94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</row>
    <row r="5" spans="1:26" s="74" customFormat="1" ht="15" customHeight="1" x14ac:dyDescent="0.2">
      <c r="A5" s="339" t="s">
        <v>26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</row>
    <row r="6" spans="1:26" s="74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6" s="74" customFormat="1" ht="15" customHeight="1" x14ac:dyDescent="0.2">
      <c r="A7" s="340" t="s">
        <v>102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</row>
    <row r="8" spans="1:26" s="74" customFormat="1" ht="15" customHeight="1" x14ac:dyDescent="0.2">
      <c r="A8" s="340" t="s">
        <v>27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</row>
    <row r="9" spans="1:26" s="74" customFormat="1" ht="15" customHeight="1" x14ac:dyDescent="0.2">
      <c r="A9" s="340" t="s">
        <v>96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</row>
    <row r="10" spans="1:26" s="74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74" customFormat="1" ht="15" customHeight="1" x14ac:dyDescent="0.2">
      <c r="A11" s="350" t="s">
        <v>57</v>
      </c>
      <c r="B11" s="350" t="s">
        <v>58</v>
      </c>
      <c r="C11" s="352" t="s">
        <v>28</v>
      </c>
      <c r="D11" s="350" t="s">
        <v>56</v>
      </c>
      <c r="E11" s="355" t="s">
        <v>29</v>
      </c>
      <c r="F11" s="358" t="s">
        <v>40</v>
      </c>
      <c r="G11" s="359"/>
      <c r="H11" s="360"/>
      <c r="I11" s="327" t="s">
        <v>41</v>
      </c>
      <c r="J11" s="328"/>
      <c r="K11" s="329"/>
      <c r="L11" s="333" t="s">
        <v>30</v>
      </c>
      <c r="M11" s="334"/>
      <c r="N11" s="334"/>
      <c r="O11" s="364" t="s">
        <v>31</v>
      </c>
      <c r="P11" s="365"/>
      <c r="Q11" s="366"/>
      <c r="R11" s="341" t="s">
        <v>55</v>
      </c>
      <c r="S11" s="342"/>
      <c r="T11" s="342"/>
      <c r="U11" s="342"/>
      <c r="V11" s="341" t="s">
        <v>42</v>
      </c>
      <c r="W11" s="342"/>
      <c r="X11" s="342"/>
      <c r="Y11" s="342"/>
      <c r="Z11" s="343"/>
    </row>
    <row r="12" spans="1:26" s="74" customFormat="1" ht="15" customHeight="1" thickBot="1" x14ac:dyDescent="0.25">
      <c r="A12" s="351"/>
      <c r="B12" s="351"/>
      <c r="C12" s="353"/>
      <c r="D12" s="351"/>
      <c r="E12" s="356"/>
      <c r="F12" s="361"/>
      <c r="G12" s="362"/>
      <c r="H12" s="363"/>
      <c r="I12" s="330"/>
      <c r="J12" s="331"/>
      <c r="K12" s="332"/>
      <c r="L12" s="336"/>
      <c r="M12" s="337"/>
      <c r="N12" s="337"/>
      <c r="O12" s="367"/>
      <c r="P12" s="368"/>
      <c r="Q12" s="369"/>
      <c r="R12" s="370"/>
      <c r="S12" s="371"/>
      <c r="T12" s="371"/>
      <c r="U12" s="371"/>
      <c r="V12" s="344"/>
      <c r="W12" s="345"/>
      <c r="X12" s="345"/>
      <c r="Y12" s="345"/>
      <c r="Z12" s="346"/>
    </row>
    <row r="13" spans="1:26" s="74" customFormat="1" ht="30" customHeight="1" thickBot="1" x14ac:dyDescent="0.25">
      <c r="A13" s="351"/>
      <c r="B13" s="351"/>
      <c r="C13" s="354"/>
      <c r="D13" s="351"/>
      <c r="E13" s="357"/>
      <c r="F13" s="237" t="s">
        <v>49</v>
      </c>
      <c r="G13" s="33" t="s">
        <v>32</v>
      </c>
      <c r="H13" s="34" t="s">
        <v>33</v>
      </c>
      <c r="I13" s="32" t="s">
        <v>49</v>
      </c>
      <c r="J13" s="33" t="s">
        <v>53</v>
      </c>
      <c r="K13" s="47" t="s">
        <v>54</v>
      </c>
      <c r="L13" s="32" t="s">
        <v>49</v>
      </c>
      <c r="M13" s="33" t="s">
        <v>61</v>
      </c>
      <c r="N13" s="34" t="s">
        <v>37</v>
      </c>
      <c r="O13" s="236" t="s">
        <v>49</v>
      </c>
      <c r="P13" s="33" t="s">
        <v>46</v>
      </c>
      <c r="Q13" s="47" t="s">
        <v>39</v>
      </c>
      <c r="R13" s="32" t="s">
        <v>49</v>
      </c>
      <c r="S13" s="33" t="s">
        <v>41</v>
      </c>
      <c r="T13" s="33" t="s">
        <v>30</v>
      </c>
      <c r="U13" s="47" t="s">
        <v>72</v>
      </c>
      <c r="V13" s="238" t="s">
        <v>49</v>
      </c>
      <c r="W13" s="238" t="s">
        <v>97</v>
      </c>
      <c r="X13" s="238" t="s">
        <v>98</v>
      </c>
      <c r="Y13" s="238" t="s">
        <v>99</v>
      </c>
      <c r="Z13" s="238" t="s">
        <v>100</v>
      </c>
    </row>
    <row r="14" spans="1:26" s="74" customFormat="1" ht="15" customHeight="1" x14ac:dyDescent="0.2">
      <c r="A14" s="347" t="s">
        <v>59</v>
      </c>
      <c r="B14" s="89" t="s">
        <v>60</v>
      </c>
      <c r="C14" s="66"/>
      <c r="D14" s="191"/>
      <c r="E14" s="287">
        <f>SUM(E15:E16)</f>
        <v>2550</v>
      </c>
      <c r="F14" s="260">
        <f t="shared" ref="F14:Z14" si="0">SUM(F15:F16)</f>
        <v>0</v>
      </c>
      <c r="G14" s="261">
        <f t="shared" si="0"/>
        <v>0</v>
      </c>
      <c r="H14" s="262">
        <f t="shared" si="0"/>
        <v>0</v>
      </c>
      <c r="I14" s="293">
        <f t="shared" si="0"/>
        <v>365</v>
      </c>
      <c r="J14" s="261">
        <f t="shared" si="0"/>
        <v>174</v>
      </c>
      <c r="K14" s="290">
        <f t="shared" si="0"/>
        <v>191</v>
      </c>
      <c r="L14" s="260">
        <f t="shared" si="0"/>
        <v>1572</v>
      </c>
      <c r="M14" s="261">
        <f t="shared" si="0"/>
        <v>1479</v>
      </c>
      <c r="N14" s="262">
        <f t="shared" si="0"/>
        <v>93</v>
      </c>
      <c r="O14" s="293">
        <f t="shared" si="0"/>
        <v>0</v>
      </c>
      <c r="P14" s="261">
        <f t="shared" si="0"/>
        <v>0</v>
      </c>
      <c r="Q14" s="290">
        <f t="shared" si="0"/>
        <v>0</v>
      </c>
      <c r="R14" s="260">
        <f t="shared" si="0"/>
        <v>613</v>
      </c>
      <c r="S14" s="261">
        <f t="shared" si="0"/>
        <v>290</v>
      </c>
      <c r="T14" s="261">
        <f t="shared" si="0"/>
        <v>323</v>
      </c>
      <c r="U14" s="262">
        <f t="shared" si="0"/>
        <v>0</v>
      </c>
      <c r="V14" s="293">
        <f t="shared" si="0"/>
        <v>0</v>
      </c>
      <c r="W14" s="261">
        <f t="shared" si="0"/>
        <v>0</v>
      </c>
      <c r="X14" s="261">
        <f t="shared" si="0"/>
        <v>0</v>
      </c>
      <c r="Y14" s="261">
        <f t="shared" si="0"/>
        <v>0</v>
      </c>
      <c r="Z14" s="262">
        <f t="shared" si="0"/>
        <v>0</v>
      </c>
    </row>
    <row r="15" spans="1:26" s="74" customFormat="1" ht="15" customHeight="1" x14ac:dyDescent="0.2">
      <c r="A15" s="348"/>
      <c r="B15" s="90" t="s">
        <v>0</v>
      </c>
      <c r="C15" s="67"/>
      <c r="D15" s="192"/>
      <c r="E15" s="288">
        <f>SUM(E18+E23)</f>
        <v>488</v>
      </c>
      <c r="F15" s="283">
        <f t="shared" ref="F15:Z15" si="1">SUM(F18+F23)</f>
        <v>0</v>
      </c>
      <c r="G15" s="282">
        <f t="shared" si="1"/>
        <v>0</v>
      </c>
      <c r="H15" s="284">
        <f t="shared" si="1"/>
        <v>0</v>
      </c>
      <c r="I15" s="294">
        <f t="shared" si="1"/>
        <v>252</v>
      </c>
      <c r="J15" s="282">
        <f t="shared" si="1"/>
        <v>155</v>
      </c>
      <c r="K15" s="291">
        <f t="shared" si="1"/>
        <v>97</v>
      </c>
      <c r="L15" s="283">
        <f t="shared" si="1"/>
        <v>93</v>
      </c>
      <c r="M15" s="282">
        <f t="shared" si="1"/>
        <v>0</v>
      </c>
      <c r="N15" s="284">
        <f t="shared" si="1"/>
        <v>93</v>
      </c>
      <c r="O15" s="294">
        <f t="shared" si="1"/>
        <v>0</v>
      </c>
      <c r="P15" s="282">
        <f t="shared" si="1"/>
        <v>0</v>
      </c>
      <c r="Q15" s="291">
        <f t="shared" si="1"/>
        <v>0</v>
      </c>
      <c r="R15" s="283">
        <f t="shared" si="1"/>
        <v>143</v>
      </c>
      <c r="S15" s="282">
        <f t="shared" si="1"/>
        <v>80</v>
      </c>
      <c r="T15" s="282">
        <f t="shared" si="1"/>
        <v>63</v>
      </c>
      <c r="U15" s="284">
        <f t="shared" si="1"/>
        <v>0</v>
      </c>
      <c r="V15" s="294">
        <f t="shared" si="1"/>
        <v>0</v>
      </c>
      <c r="W15" s="282">
        <f t="shared" si="1"/>
        <v>0</v>
      </c>
      <c r="X15" s="282">
        <f t="shared" si="1"/>
        <v>0</v>
      </c>
      <c r="Y15" s="282">
        <f t="shared" si="1"/>
        <v>0</v>
      </c>
      <c r="Z15" s="284">
        <f t="shared" si="1"/>
        <v>0</v>
      </c>
    </row>
    <row r="16" spans="1:26" s="74" customFormat="1" ht="15" customHeight="1" thickBot="1" x14ac:dyDescent="0.25">
      <c r="A16" s="349"/>
      <c r="B16" s="140" t="s">
        <v>3</v>
      </c>
      <c r="C16" s="67"/>
      <c r="D16" s="192"/>
      <c r="E16" s="289">
        <f>SUM(E17+E19+E20+E21+E22+E24+E25+E26+E27+E28+E29+E30+E31)</f>
        <v>2062</v>
      </c>
      <c r="F16" s="263">
        <f t="shared" ref="F16:Z16" si="2">SUM(F17+F19+F20+F21+F22+F24+F25+F26+F27+F28+F29+F30+F31)</f>
        <v>0</v>
      </c>
      <c r="G16" s="285">
        <f t="shared" si="2"/>
        <v>0</v>
      </c>
      <c r="H16" s="286">
        <f t="shared" si="2"/>
        <v>0</v>
      </c>
      <c r="I16" s="295">
        <f t="shared" si="2"/>
        <v>113</v>
      </c>
      <c r="J16" s="285">
        <f t="shared" si="2"/>
        <v>19</v>
      </c>
      <c r="K16" s="292">
        <f t="shared" si="2"/>
        <v>94</v>
      </c>
      <c r="L16" s="263">
        <f t="shared" si="2"/>
        <v>1479</v>
      </c>
      <c r="M16" s="285">
        <f t="shared" si="2"/>
        <v>1479</v>
      </c>
      <c r="N16" s="286">
        <f t="shared" si="2"/>
        <v>0</v>
      </c>
      <c r="O16" s="295">
        <f t="shared" si="2"/>
        <v>0</v>
      </c>
      <c r="P16" s="285">
        <f t="shared" si="2"/>
        <v>0</v>
      </c>
      <c r="Q16" s="292">
        <f t="shared" si="2"/>
        <v>0</v>
      </c>
      <c r="R16" s="263">
        <f t="shared" si="2"/>
        <v>470</v>
      </c>
      <c r="S16" s="285">
        <f t="shared" si="2"/>
        <v>210</v>
      </c>
      <c r="T16" s="285">
        <f t="shared" si="2"/>
        <v>260</v>
      </c>
      <c r="U16" s="286">
        <f t="shared" si="2"/>
        <v>0</v>
      </c>
      <c r="V16" s="295">
        <f t="shared" si="2"/>
        <v>0</v>
      </c>
      <c r="W16" s="285">
        <f t="shared" si="2"/>
        <v>0</v>
      </c>
      <c r="X16" s="285">
        <f t="shared" si="2"/>
        <v>0</v>
      </c>
      <c r="Y16" s="285">
        <f t="shared" si="2"/>
        <v>0</v>
      </c>
      <c r="Z16" s="286">
        <f t="shared" si="2"/>
        <v>0</v>
      </c>
    </row>
    <row r="17" spans="1:26" x14ac:dyDescent="0.2">
      <c r="A17" s="206" t="s">
        <v>1</v>
      </c>
      <c r="B17" s="225" t="s">
        <v>3</v>
      </c>
      <c r="C17" s="209">
        <v>50030370</v>
      </c>
      <c r="D17" s="228" t="s">
        <v>76</v>
      </c>
      <c r="E17" s="247">
        <f>SUM(F17+I17+L17+O17+R17+V17)</f>
        <v>313</v>
      </c>
      <c r="F17" s="250">
        <f t="shared" ref="F17:F31" si="3">SUM(G17:H17)</f>
        <v>0</v>
      </c>
      <c r="G17" s="239">
        <v>0</v>
      </c>
      <c r="H17" s="240">
        <v>0</v>
      </c>
      <c r="I17" s="253">
        <f t="shared" ref="I17:I31" si="4">SUM(J17:K17)</f>
        <v>0</v>
      </c>
      <c r="J17" s="242">
        <v>0</v>
      </c>
      <c r="K17" s="241">
        <v>0</v>
      </c>
      <c r="L17" s="264">
        <f t="shared" ref="L17:L31" si="5">SUM(M17:N17)</f>
        <v>228</v>
      </c>
      <c r="M17" s="279">
        <v>228</v>
      </c>
      <c r="N17" s="280">
        <v>0</v>
      </c>
      <c r="O17" s="281">
        <f t="shared" ref="O17:O31" si="6">SUM(P17:Q17)</f>
        <v>0</v>
      </c>
      <c r="P17" s="239">
        <v>0</v>
      </c>
      <c r="Q17" s="241">
        <v>0</v>
      </c>
      <c r="R17" s="253">
        <f t="shared" ref="R17:R31" si="7">SUM(S17:U17)</f>
        <v>85</v>
      </c>
      <c r="S17" s="239">
        <v>0</v>
      </c>
      <c r="T17" s="239">
        <v>85</v>
      </c>
      <c r="U17" s="239">
        <v>0</v>
      </c>
      <c r="V17" s="253">
        <f t="shared" ref="V17:V31" si="8">SUM(W17:Z17)</f>
        <v>0</v>
      </c>
      <c r="W17" s="239">
        <v>0</v>
      </c>
      <c r="X17" s="243">
        <v>0</v>
      </c>
      <c r="Y17" s="239">
        <v>0</v>
      </c>
      <c r="Z17" s="241">
        <v>0</v>
      </c>
    </row>
    <row r="18" spans="1:26" x14ac:dyDescent="0.2">
      <c r="A18" s="207" t="s">
        <v>9</v>
      </c>
      <c r="B18" s="226" t="s">
        <v>0</v>
      </c>
      <c r="C18" s="210">
        <v>50029819</v>
      </c>
      <c r="D18" s="229" t="s">
        <v>77</v>
      </c>
      <c r="E18" s="248">
        <f>SUM(F18+I18+L18+O18+R18+V18)</f>
        <v>395</v>
      </c>
      <c r="F18" s="251">
        <f t="shared" si="3"/>
        <v>0</v>
      </c>
      <c r="G18" s="10">
        <v>0</v>
      </c>
      <c r="H18" s="22">
        <v>0</v>
      </c>
      <c r="I18" s="254">
        <f t="shared" si="4"/>
        <v>252</v>
      </c>
      <c r="J18" s="244">
        <v>155</v>
      </c>
      <c r="K18" s="13">
        <v>97</v>
      </c>
      <c r="L18" s="265">
        <f t="shared" si="5"/>
        <v>0</v>
      </c>
      <c r="M18" s="267">
        <v>0</v>
      </c>
      <c r="N18" s="268">
        <v>0</v>
      </c>
      <c r="O18" s="256">
        <f t="shared" si="6"/>
        <v>0</v>
      </c>
      <c r="P18" s="10">
        <v>0</v>
      </c>
      <c r="Q18" s="13">
        <v>0</v>
      </c>
      <c r="R18" s="254">
        <f t="shared" si="7"/>
        <v>143</v>
      </c>
      <c r="S18" s="10">
        <v>80</v>
      </c>
      <c r="T18" s="10">
        <v>63</v>
      </c>
      <c r="U18" s="10">
        <v>0</v>
      </c>
      <c r="V18" s="253">
        <f t="shared" si="8"/>
        <v>0</v>
      </c>
      <c r="W18" s="10">
        <v>0</v>
      </c>
      <c r="X18" s="245">
        <v>0</v>
      </c>
      <c r="Y18" s="10">
        <v>0</v>
      </c>
      <c r="Z18" s="13">
        <v>0</v>
      </c>
    </row>
    <row r="19" spans="1:26" x14ac:dyDescent="0.2">
      <c r="A19" s="207" t="s">
        <v>4</v>
      </c>
      <c r="B19" s="226" t="s">
        <v>3</v>
      </c>
      <c r="C19" s="210">
        <v>50030396</v>
      </c>
      <c r="D19" s="229" t="s">
        <v>78</v>
      </c>
      <c r="E19" s="248">
        <f>SUM(F19+I19+L19+O19+R19+V19)</f>
        <v>64</v>
      </c>
      <c r="F19" s="251">
        <f t="shared" si="3"/>
        <v>0</v>
      </c>
      <c r="G19" s="10">
        <v>0</v>
      </c>
      <c r="H19" s="22">
        <v>0</v>
      </c>
      <c r="I19" s="254">
        <f t="shared" si="4"/>
        <v>0</v>
      </c>
      <c r="J19" s="244">
        <v>0</v>
      </c>
      <c r="K19" s="13">
        <v>0</v>
      </c>
      <c r="L19" s="265">
        <f t="shared" si="5"/>
        <v>64</v>
      </c>
      <c r="M19" s="267">
        <v>64</v>
      </c>
      <c r="N19" s="268">
        <v>0</v>
      </c>
      <c r="O19" s="256">
        <f t="shared" si="6"/>
        <v>0</v>
      </c>
      <c r="P19" s="10">
        <v>0</v>
      </c>
      <c r="Q19" s="13">
        <v>0</v>
      </c>
      <c r="R19" s="254">
        <f t="shared" si="7"/>
        <v>0</v>
      </c>
      <c r="S19" s="10">
        <v>0</v>
      </c>
      <c r="T19" s="10">
        <v>0</v>
      </c>
      <c r="U19" s="10">
        <v>0</v>
      </c>
      <c r="V19" s="253">
        <f t="shared" si="8"/>
        <v>0</v>
      </c>
      <c r="W19" s="10">
        <v>0</v>
      </c>
      <c r="X19" s="245">
        <v>0</v>
      </c>
      <c r="Y19" s="10">
        <v>0</v>
      </c>
      <c r="Z19" s="13">
        <v>0</v>
      </c>
    </row>
    <row r="20" spans="1:26" x14ac:dyDescent="0.2">
      <c r="A20" s="207" t="s">
        <v>4</v>
      </c>
      <c r="B20" s="226" t="s">
        <v>3</v>
      </c>
      <c r="C20" s="210">
        <v>50031112</v>
      </c>
      <c r="D20" s="229" t="s">
        <v>79</v>
      </c>
      <c r="E20" s="248">
        <f>SUM(F20+I20+L20+O20+R20+V20)</f>
        <v>157</v>
      </c>
      <c r="F20" s="251">
        <f t="shared" si="3"/>
        <v>0</v>
      </c>
      <c r="G20" s="10">
        <v>0</v>
      </c>
      <c r="H20" s="22">
        <v>0</v>
      </c>
      <c r="I20" s="254">
        <f t="shared" si="4"/>
        <v>0</v>
      </c>
      <c r="J20" s="244">
        <v>0</v>
      </c>
      <c r="K20" s="13">
        <v>0</v>
      </c>
      <c r="L20" s="265">
        <f t="shared" si="5"/>
        <v>157</v>
      </c>
      <c r="M20" s="267">
        <v>157</v>
      </c>
      <c r="N20" s="268">
        <v>0</v>
      </c>
      <c r="O20" s="256">
        <f t="shared" si="6"/>
        <v>0</v>
      </c>
      <c r="P20" s="10">
        <v>0</v>
      </c>
      <c r="Q20" s="13">
        <v>0</v>
      </c>
      <c r="R20" s="254">
        <f t="shared" si="7"/>
        <v>0</v>
      </c>
      <c r="S20" s="10">
        <v>0</v>
      </c>
      <c r="T20" s="10">
        <v>0</v>
      </c>
      <c r="U20" s="10">
        <v>0</v>
      </c>
      <c r="V20" s="253">
        <f t="shared" si="8"/>
        <v>0</v>
      </c>
      <c r="W20" s="10">
        <v>0</v>
      </c>
      <c r="X20" s="245">
        <v>0</v>
      </c>
      <c r="Y20" s="10">
        <v>0</v>
      </c>
      <c r="Z20" s="13">
        <v>0</v>
      </c>
    </row>
    <row r="21" spans="1:26" x14ac:dyDescent="0.2">
      <c r="A21" s="207" t="s">
        <v>4</v>
      </c>
      <c r="B21" s="226" t="s">
        <v>3</v>
      </c>
      <c r="C21" s="210">
        <v>50030400</v>
      </c>
      <c r="D21" s="229" t="s">
        <v>80</v>
      </c>
      <c r="E21" s="248">
        <f>SUM(F21+I21+L21+O21+R21+V21)</f>
        <v>114</v>
      </c>
      <c r="F21" s="251">
        <f t="shared" si="3"/>
        <v>0</v>
      </c>
      <c r="G21" s="10">
        <v>0</v>
      </c>
      <c r="H21" s="22">
        <v>0</v>
      </c>
      <c r="I21" s="254">
        <f t="shared" si="4"/>
        <v>0</v>
      </c>
      <c r="J21" s="244">
        <v>0</v>
      </c>
      <c r="K21" s="13">
        <v>0</v>
      </c>
      <c r="L21" s="265">
        <f t="shared" si="5"/>
        <v>114</v>
      </c>
      <c r="M21" s="267">
        <v>114</v>
      </c>
      <c r="N21" s="268">
        <v>0</v>
      </c>
      <c r="O21" s="256">
        <f t="shared" si="6"/>
        <v>0</v>
      </c>
      <c r="P21" s="10">
        <v>0</v>
      </c>
      <c r="Q21" s="13">
        <v>0</v>
      </c>
      <c r="R21" s="254">
        <f t="shared" si="7"/>
        <v>0</v>
      </c>
      <c r="S21" s="10">
        <v>0</v>
      </c>
      <c r="T21" s="10">
        <v>0</v>
      </c>
      <c r="U21" s="10">
        <v>0</v>
      </c>
      <c r="V21" s="253">
        <f t="shared" si="8"/>
        <v>0</v>
      </c>
      <c r="W21" s="10">
        <v>0</v>
      </c>
      <c r="X21" s="245">
        <v>0</v>
      </c>
      <c r="Y21" s="10">
        <v>0</v>
      </c>
      <c r="Z21" s="13">
        <v>0</v>
      </c>
    </row>
    <row r="22" spans="1:26" x14ac:dyDescent="0.2">
      <c r="A22" s="207" t="s">
        <v>13</v>
      </c>
      <c r="B22" s="226" t="s">
        <v>3</v>
      </c>
      <c r="C22" s="210">
        <v>50030884</v>
      </c>
      <c r="D22" s="229" t="s">
        <v>81</v>
      </c>
      <c r="E22" s="248">
        <f t="shared" ref="E22:E31" si="9">SUM(F22+I22+L22+O22+R22+V22)</f>
        <v>232</v>
      </c>
      <c r="F22" s="251">
        <f t="shared" si="3"/>
        <v>0</v>
      </c>
      <c r="G22" s="10">
        <v>0</v>
      </c>
      <c r="H22" s="22">
        <v>0</v>
      </c>
      <c r="I22" s="254">
        <f t="shared" si="4"/>
        <v>0</v>
      </c>
      <c r="J22" s="244">
        <v>0</v>
      </c>
      <c r="K22" s="13">
        <v>0</v>
      </c>
      <c r="L22" s="265">
        <f t="shared" si="5"/>
        <v>102</v>
      </c>
      <c r="M22" s="267">
        <v>102</v>
      </c>
      <c r="N22" s="268">
        <v>0</v>
      </c>
      <c r="O22" s="256">
        <f t="shared" si="6"/>
        <v>0</v>
      </c>
      <c r="P22" s="10">
        <v>0</v>
      </c>
      <c r="Q22" s="13">
        <v>0</v>
      </c>
      <c r="R22" s="254">
        <f t="shared" si="7"/>
        <v>130</v>
      </c>
      <c r="S22" s="10">
        <v>80</v>
      </c>
      <c r="T22" s="10">
        <v>50</v>
      </c>
      <c r="U22" s="10">
        <v>0</v>
      </c>
      <c r="V22" s="253">
        <f t="shared" si="8"/>
        <v>0</v>
      </c>
      <c r="W22" s="10">
        <v>0</v>
      </c>
      <c r="X22" s="245">
        <v>0</v>
      </c>
      <c r="Y22" s="10">
        <v>0</v>
      </c>
      <c r="Z22" s="13">
        <v>0</v>
      </c>
    </row>
    <row r="23" spans="1:26" x14ac:dyDescent="0.2">
      <c r="A23" s="207" t="s">
        <v>5</v>
      </c>
      <c r="B23" s="226" t="s">
        <v>0</v>
      </c>
      <c r="C23" s="210">
        <v>50034600</v>
      </c>
      <c r="D23" s="229" t="s">
        <v>82</v>
      </c>
      <c r="E23" s="248">
        <f t="shared" si="9"/>
        <v>93</v>
      </c>
      <c r="F23" s="251">
        <f t="shared" si="3"/>
        <v>0</v>
      </c>
      <c r="G23" s="10">
        <v>0</v>
      </c>
      <c r="H23" s="22">
        <v>0</v>
      </c>
      <c r="I23" s="254">
        <f t="shared" si="4"/>
        <v>0</v>
      </c>
      <c r="J23" s="244">
        <v>0</v>
      </c>
      <c r="K23" s="13">
        <v>0</v>
      </c>
      <c r="L23" s="265">
        <f t="shared" si="5"/>
        <v>93</v>
      </c>
      <c r="M23" s="267">
        <v>0</v>
      </c>
      <c r="N23" s="268">
        <v>93</v>
      </c>
      <c r="O23" s="256">
        <f t="shared" si="6"/>
        <v>0</v>
      </c>
      <c r="P23" s="10">
        <v>0</v>
      </c>
      <c r="Q23" s="13">
        <v>0</v>
      </c>
      <c r="R23" s="254">
        <f t="shared" si="7"/>
        <v>0</v>
      </c>
      <c r="S23" s="10">
        <v>0</v>
      </c>
      <c r="T23" s="10">
        <v>0</v>
      </c>
      <c r="U23" s="10">
        <v>0</v>
      </c>
      <c r="V23" s="253">
        <f t="shared" si="8"/>
        <v>0</v>
      </c>
      <c r="W23" s="10">
        <v>0</v>
      </c>
      <c r="X23" s="245">
        <v>0</v>
      </c>
      <c r="Y23" s="10">
        <v>0</v>
      </c>
      <c r="Z23" s="13">
        <v>0</v>
      </c>
    </row>
    <row r="24" spans="1:26" x14ac:dyDescent="0.2">
      <c r="A24" s="207" t="s">
        <v>15</v>
      </c>
      <c r="B24" s="226" t="s">
        <v>3</v>
      </c>
      <c r="C24" s="210">
        <v>50029746</v>
      </c>
      <c r="D24" s="229" t="s">
        <v>83</v>
      </c>
      <c r="E24" s="248">
        <f t="shared" si="9"/>
        <v>51</v>
      </c>
      <c r="F24" s="251">
        <f t="shared" si="3"/>
        <v>0</v>
      </c>
      <c r="G24" s="10">
        <v>0</v>
      </c>
      <c r="H24" s="22">
        <v>0</v>
      </c>
      <c r="I24" s="254">
        <f t="shared" si="4"/>
        <v>38</v>
      </c>
      <c r="J24" s="244">
        <v>19</v>
      </c>
      <c r="K24" s="13">
        <v>19</v>
      </c>
      <c r="L24" s="265">
        <f t="shared" si="5"/>
        <v>13</v>
      </c>
      <c r="M24" s="267">
        <v>13</v>
      </c>
      <c r="N24" s="268">
        <v>0</v>
      </c>
      <c r="O24" s="256">
        <f t="shared" si="6"/>
        <v>0</v>
      </c>
      <c r="P24" s="10">
        <v>0</v>
      </c>
      <c r="Q24" s="13">
        <v>0</v>
      </c>
      <c r="R24" s="254">
        <f t="shared" si="7"/>
        <v>0</v>
      </c>
      <c r="S24" s="10">
        <v>0</v>
      </c>
      <c r="T24" s="10">
        <v>0</v>
      </c>
      <c r="U24" s="10">
        <v>0</v>
      </c>
      <c r="V24" s="253">
        <f t="shared" si="8"/>
        <v>0</v>
      </c>
      <c r="W24" s="10">
        <v>0</v>
      </c>
      <c r="X24" s="245">
        <v>0</v>
      </c>
      <c r="Y24" s="10">
        <v>0</v>
      </c>
      <c r="Z24" s="13">
        <v>0</v>
      </c>
    </row>
    <row r="25" spans="1:26" x14ac:dyDescent="0.2">
      <c r="A25" s="207" t="s">
        <v>84</v>
      </c>
      <c r="B25" s="226" t="s">
        <v>3</v>
      </c>
      <c r="C25" s="210">
        <v>50037005</v>
      </c>
      <c r="D25" s="229" t="s">
        <v>85</v>
      </c>
      <c r="E25" s="248">
        <f t="shared" si="9"/>
        <v>141</v>
      </c>
      <c r="F25" s="251">
        <f t="shared" si="3"/>
        <v>0</v>
      </c>
      <c r="G25" s="10">
        <v>0</v>
      </c>
      <c r="H25" s="22">
        <v>0</v>
      </c>
      <c r="I25" s="254">
        <f t="shared" si="4"/>
        <v>0</v>
      </c>
      <c r="J25" s="244">
        <v>0</v>
      </c>
      <c r="K25" s="13">
        <v>0</v>
      </c>
      <c r="L25" s="265">
        <f t="shared" si="5"/>
        <v>70</v>
      </c>
      <c r="M25" s="267">
        <v>70</v>
      </c>
      <c r="N25" s="268">
        <v>0</v>
      </c>
      <c r="O25" s="256">
        <f t="shared" si="6"/>
        <v>0</v>
      </c>
      <c r="P25" s="10">
        <v>0</v>
      </c>
      <c r="Q25" s="13">
        <v>0</v>
      </c>
      <c r="R25" s="254">
        <f t="shared" si="7"/>
        <v>71</v>
      </c>
      <c r="S25" s="10">
        <v>36</v>
      </c>
      <c r="T25" s="10">
        <v>35</v>
      </c>
      <c r="U25" s="10">
        <v>0</v>
      </c>
      <c r="V25" s="253">
        <f t="shared" si="8"/>
        <v>0</v>
      </c>
      <c r="W25" s="10">
        <v>0</v>
      </c>
      <c r="X25" s="245">
        <v>0</v>
      </c>
      <c r="Y25" s="10">
        <v>0</v>
      </c>
      <c r="Z25" s="13">
        <v>0</v>
      </c>
    </row>
    <row r="26" spans="1:26" x14ac:dyDescent="0.2">
      <c r="A26" s="207" t="s">
        <v>84</v>
      </c>
      <c r="B26" s="226" t="s">
        <v>3</v>
      </c>
      <c r="C26" s="210">
        <v>50082876</v>
      </c>
      <c r="D26" s="229" t="s">
        <v>86</v>
      </c>
      <c r="E26" s="248">
        <f t="shared" si="9"/>
        <v>163</v>
      </c>
      <c r="F26" s="251">
        <f t="shared" si="3"/>
        <v>0</v>
      </c>
      <c r="G26" s="10">
        <v>0</v>
      </c>
      <c r="H26" s="22">
        <v>0</v>
      </c>
      <c r="I26" s="254">
        <f t="shared" si="4"/>
        <v>0</v>
      </c>
      <c r="J26" s="244">
        <v>0</v>
      </c>
      <c r="K26" s="13">
        <v>0</v>
      </c>
      <c r="L26" s="265">
        <f t="shared" si="5"/>
        <v>49</v>
      </c>
      <c r="M26" s="267">
        <v>49</v>
      </c>
      <c r="N26" s="268">
        <v>0</v>
      </c>
      <c r="O26" s="256">
        <f t="shared" si="6"/>
        <v>0</v>
      </c>
      <c r="P26" s="10">
        <v>0</v>
      </c>
      <c r="Q26" s="13">
        <v>0</v>
      </c>
      <c r="R26" s="254">
        <f t="shared" si="7"/>
        <v>114</v>
      </c>
      <c r="S26" s="10">
        <v>64</v>
      </c>
      <c r="T26" s="10">
        <v>50</v>
      </c>
      <c r="U26" s="10">
        <v>0</v>
      </c>
      <c r="V26" s="253">
        <f t="shared" si="8"/>
        <v>0</v>
      </c>
      <c r="W26" s="10">
        <v>0</v>
      </c>
      <c r="X26" s="245">
        <v>0</v>
      </c>
      <c r="Y26" s="10">
        <v>0</v>
      </c>
      <c r="Z26" s="13">
        <v>0</v>
      </c>
    </row>
    <row r="27" spans="1:26" x14ac:dyDescent="0.2">
      <c r="A27" s="207" t="s">
        <v>6</v>
      </c>
      <c r="B27" s="226" t="s">
        <v>3</v>
      </c>
      <c r="C27" s="210">
        <v>50030388</v>
      </c>
      <c r="D27" s="229" t="s">
        <v>87</v>
      </c>
      <c r="E27" s="248">
        <f t="shared" si="9"/>
        <v>379</v>
      </c>
      <c r="F27" s="251">
        <f t="shared" si="3"/>
        <v>0</v>
      </c>
      <c r="G27" s="10">
        <v>0</v>
      </c>
      <c r="H27" s="22">
        <v>0</v>
      </c>
      <c r="I27" s="254">
        <f t="shared" si="4"/>
        <v>75</v>
      </c>
      <c r="J27" s="244">
        <v>0</v>
      </c>
      <c r="K27" s="13">
        <v>75</v>
      </c>
      <c r="L27" s="265">
        <f t="shared" si="5"/>
        <v>264</v>
      </c>
      <c r="M27" s="267">
        <v>264</v>
      </c>
      <c r="N27" s="268">
        <v>0</v>
      </c>
      <c r="O27" s="256">
        <f t="shared" si="6"/>
        <v>0</v>
      </c>
      <c r="P27" s="10">
        <v>0</v>
      </c>
      <c r="Q27" s="13">
        <v>0</v>
      </c>
      <c r="R27" s="254">
        <f t="shared" si="7"/>
        <v>40</v>
      </c>
      <c r="S27" s="10">
        <v>0</v>
      </c>
      <c r="T27" s="10">
        <v>40</v>
      </c>
      <c r="U27" s="10">
        <v>0</v>
      </c>
      <c r="V27" s="253">
        <f t="shared" si="8"/>
        <v>0</v>
      </c>
      <c r="W27" s="10">
        <v>0</v>
      </c>
      <c r="X27" s="245">
        <v>0</v>
      </c>
      <c r="Y27" s="10">
        <v>0</v>
      </c>
      <c r="Z27" s="13">
        <v>0</v>
      </c>
    </row>
    <row r="28" spans="1:26" x14ac:dyDescent="0.2">
      <c r="A28" s="207" t="s">
        <v>7</v>
      </c>
      <c r="B28" s="226" t="s">
        <v>3</v>
      </c>
      <c r="C28" s="210">
        <v>50030850</v>
      </c>
      <c r="D28" s="229" t="s">
        <v>88</v>
      </c>
      <c r="E28" s="248">
        <f t="shared" si="9"/>
        <v>134</v>
      </c>
      <c r="F28" s="251">
        <f t="shared" si="3"/>
        <v>0</v>
      </c>
      <c r="G28" s="10">
        <v>0</v>
      </c>
      <c r="H28" s="22">
        <v>0</v>
      </c>
      <c r="I28" s="254">
        <f t="shared" si="4"/>
        <v>0</v>
      </c>
      <c r="J28" s="244">
        <v>0</v>
      </c>
      <c r="K28" s="13">
        <v>0</v>
      </c>
      <c r="L28" s="265">
        <f t="shared" si="5"/>
        <v>134</v>
      </c>
      <c r="M28" s="267">
        <v>134</v>
      </c>
      <c r="N28" s="268">
        <v>0</v>
      </c>
      <c r="O28" s="256">
        <f t="shared" si="6"/>
        <v>0</v>
      </c>
      <c r="P28" s="10">
        <v>0</v>
      </c>
      <c r="Q28" s="13">
        <v>0</v>
      </c>
      <c r="R28" s="254">
        <f t="shared" si="7"/>
        <v>0</v>
      </c>
      <c r="S28" s="10">
        <v>0</v>
      </c>
      <c r="T28" s="10">
        <v>0</v>
      </c>
      <c r="U28" s="10">
        <v>0</v>
      </c>
      <c r="V28" s="253">
        <f t="shared" si="8"/>
        <v>0</v>
      </c>
      <c r="W28" s="10">
        <v>0</v>
      </c>
      <c r="X28" s="245">
        <v>0</v>
      </c>
      <c r="Y28" s="10">
        <v>0</v>
      </c>
      <c r="Z28" s="13">
        <v>0</v>
      </c>
    </row>
    <row r="29" spans="1:26" x14ac:dyDescent="0.2">
      <c r="A29" s="207" t="s">
        <v>7</v>
      </c>
      <c r="B29" s="226" t="s">
        <v>3</v>
      </c>
      <c r="C29" s="210">
        <v>50082809</v>
      </c>
      <c r="D29" s="229" t="s">
        <v>89</v>
      </c>
      <c r="E29" s="248">
        <f t="shared" si="9"/>
        <v>173</v>
      </c>
      <c r="F29" s="251">
        <f t="shared" si="3"/>
        <v>0</v>
      </c>
      <c r="G29" s="10">
        <v>0</v>
      </c>
      <c r="H29" s="22">
        <v>0</v>
      </c>
      <c r="I29" s="254">
        <f t="shared" si="4"/>
        <v>0</v>
      </c>
      <c r="J29" s="244">
        <v>0</v>
      </c>
      <c r="K29" s="13">
        <v>0</v>
      </c>
      <c r="L29" s="265">
        <f t="shared" si="5"/>
        <v>173</v>
      </c>
      <c r="M29" s="267">
        <v>173</v>
      </c>
      <c r="N29" s="268">
        <v>0</v>
      </c>
      <c r="O29" s="256">
        <f t="shared" si="6"/>
        <v>0</v>
      </c>
      <c r="P29" s="10">
        <v>0</v>
      </c>
      <c r="Q29" s="13">
        <v>0</v>
      </c>
      <c r="R29" s="254">
        <f t="shared" si="7"/>
        <v>0</v>
      </c>
      <c r="S29" s="10">
        <v>0</v>
      </c>
      <c r="T29" s="10">
        <v>0</v>
      </c>
      <c r="U29" s="10">
        <v>0</v>
      </c>
      <c r="V29" s="253">
        <f t="shared" si="8"/>
        <v>0</v>
      </c>
      <c r="W29" s="10">
        <v>0</v>
      </c>
      <c r="X29" s="245">
        <v>0</v>
      </c>
      <c r="Y29" s="10">
        <v>0</v>
      </c>
      <c r="Z29" s="13">
        <v>0</v>
      </c>
    </row>
    <row r="30" spans="1:26" x14ac:dyDescent="0.2">
      <c r="A30" s="207" t="s">
        <v>8</v>
      </c>
      <c r="B30" s="226" t="s">
        <v>3</v>
      </c>
      <c r="C30" s="210">
        <v>50030418</v>
      </c>
      <c r="D30" s="229" t="s">
        <v>90</v>
      </c>
      <c r="E30" s="248">
        <f t="shared" si="9"/>
        <v>102</v>
      </c>
      <c r="F30" s="251">
        <f t="shared" si="3"/>
        <v>0</v>
      </c>
      <c r="G30" s="10">
        <v>0</v>
      </c>
      <c r="H30" s="22">
        <v>0</v>
      </c>
      <c r="I30" s="254">
        <f t="shared" si="4"/>
        <v>0</v>
      </c>
      <c r="J30" s="244">
        <v>0</v>
      </c>
      <c r="K30" s="13">
        <v>0</v>
      </c>
      <c r="L30" s="265">
        <f t="shared" si="5"/>
        <v>72</v>
      </c>
      <c r="M30" s="267">
        <v>72</v>
      </c>
      <c r="N30" s="268">
        <v>0</v>
      </c>
      <c r="O30" s="256">
        <f t="shared" si="6"/>
        <v>0</v>
      </c>
      <c r="P30" s="10">
        <v>0</v>
      </c>
      <c r="Q30" s="13">
        <v>0</v>
      </c>
      <c r="R30" s="254">
        <f t="shared" si="7"/>
        <v>30</v>
      </c>
      <c r="S30" s="10">
        <v>30</v>
      </c>
      <c r="T30" s="10">
        <v>0</v>
      </c>
      <c r="U30" s="10">
        <v>0</v>
      </c>
      <c r="V30" s="253">
        <f t="shared" si="8"/>
        <v>0</v>
      </c>
      <c r="W30" s="10">
        <v>0</v>
      </c>
      <c r="X30" s="245">
        <v>0</v>
      </c>
      <c r="Y30" s="10">
        <v>0</v>
      </c>
      <c r="Z30" s="13">
        <v>0</v>
      </c>
    </row>
    <row r="31" spans="1:26" ht="13.5" thickBot="1" x14ac:dyDescent="0.25">
      <c r="A31" s="208" t="s">
        <v>22</v>
      </c>
      <c r="B31" s="227" t="s">
        <v>3</v>
      </c>
      <c r="C31" s="211">
        <v>50030760</v>
      </c>
      <c r="D31" s="230" t="s">
        <v>91</v>
      </c>
      <c r="E31" s="249">
        <f t="shared" si="9"/>
        <v>39</v>
      </c>
      <c r="F31" s="252">
        <f t="shared" si="3"/>
        <v>0</v>
      </c>
      <c r="G31" s="15">
        <v>0</v>
      </c>
      <c r="H31" s="23">
        <v>0</v>
      </c>
      <c r="I31" s="255">
        <f t="shared" si="4"/>
        <v>0</v>
      </c>
      <c r="J31" s="259">
        <v>0</v>
      </c>
      <c r="K31" s="16">
        <v>0</v>
      </c>
      <c r="L31" s="266">
        <f t="shared" si="5"/>
        <v>39</v>
      </c>
      <c r="M31" s="269">
        <v>39</v>
      </c>
      <c r="N31" s="270">
        <v>0</v>
      </c>
      <c r="O31" s="257">
        <f t="shared" si="6"/>
        <v>0</v>
      </c>
      <c r="P31" s="15">
        <v>0</v>
      </c>
      <c r="Q31" s="16">
        <v>0</v>
      </c>
      <c r="R31" s="255">
        <f t="shared" si="7"/>
        <v>0</v>
      </c>
      <c r="S31" s="15">
        <v>0</v>
      </c>
      <c r="T31" s="15">
        <v>0</v>
      </c>
      <c r="U31" s="15">
        <v>0</v>
      </c>
      <c r="V31" s="258">
        <f t="shared" si="8"/>
        <v>0</v>
      </c>
      <c r="W31" s="15">
        <v>0</v>
      </c>
      <c r="X31" s="246">
        <v>0</v>
      </c>
      <c r="Y31" s="15">
        <v>0</v>
      </c>
      <c r="Z31" s="16">
        <v>0</v>
      </c>
    </row>
    <row r="33" spans="1:1" x14ac:dyDescent="0.2">
      <c r="A33" s="127" t="s">
        <v>68</v>
      </c>
    </row>
    <row r="34" spans="1:1" x14ac:dyDescent="0.2">
      <c r="A34" s="128" t="s">
        <v>95</v>
      </c>
    </row>
    <row r="35" spans="1:1" x14ac:dyDescent="0.2">
      <c r="A35" s="127" t="s">
        <v>101</v>
      </c>
    </row>
  </sheetData>
  <sheetProtection password="8930" sheet="1"/>
  <mergeCells count="20">
    <mergeCell ref="A14:A16"/>
    <mergeCell ref="V11:Z12"/>
    <mergeCell ref="A9:Z9"/>
    <mergeCell ref="A7:Z7"/>
    <mergeCell ref="A8:Z8"/>
    <mergeCell ref="A11:A13"/>
    <mergeCell ref="B11:B13"/>
    <mergeCell ref="C11:C13"/>
    <mergeCell ref="D11:D13"/>
    <mergeCell ref="A1:Z1"/>
    <mergeCell ref="A2:Z2"/>
    <mergeCell ref="A3:Z3"/>
    <mergeCell ref="A4:Z4"/>
    <mergeCell ref="E11:E13"/>
    <mergeCell ref="F11:H12"/>
    <mergeCell ref="I11:K12"/>
    <mergeCell ref="L11:N12"/>
    <mergeCell ref="O11:Q12"/>
    <mergeCell ref="R11:U12"/>
    <mergeCell ref="A5:Z5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Z409"/>
  <sheetViews>
    <sheetView zoomScaleNormal="100" zoomScaleSheetLayoutView="100" workbookViewId="0">
      <selection sqref="A1:Z1"/>
    </sheetView>
  </sheetViews>
  <sheetFormatPr defaultRowHeight="15" customHeight="1" x14ac:dyDescent="0.2"/>
  <cols>
    <col min="1" max="1" width="24.28515625" style="202" customWidth="1"/>
    <col min="2" max="3" width="9.7109375" style="204" customWidth="1"/>
    <col min="4" max="4" width="55.7109375" style="202" customWidth="1"/>
    <col min="5" max="16" width="11.7109375" style="202" customWidth="1"/>
    <col min="17" max="17" width="13.7109375" style="202" customWidth="1"/>
    <col min="18" max="26" width="11.7109375" style="202" customWidth="1"/>
    <col min="27" max="16384" width="9.140625" style="202"/>
  </cols>
  <sheetData>
    <row r="1" spans="1:26" s="74" customFormat="1" ht="15" customHeight="1" x14ac:dyDescent="0.2">
      <c r="A1" s="339" t="s">
        <v>24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</row>
    <row r="2" spans="1:26" s="74" customFormat="1" ht="15" customHeight="1" x14ac:dyDescent="0.2">
      <c r="A2" s="339" t="s">
        <v>25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</row>
    <row r="3" spans="1:26" s="74" customFormat="1" ht="15" customHeight="1" x14ac:dyDescent="0.2">
      <c r="A3" s="339" t="s">
        <v>63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</row>
    <row r="4" spans="1:26" s="74" customFormat="1" ht="15" customHeight="1" x14ac:dyDescent="0.2">
      <c r="A4" s="339" t="s">
        <v>94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</row>
    <row r="5" spans="1:26" s="74" customFormat="1" ht="15" customHeight="1" x14ac:dyDescent="0.2">
      <c r="A5" s="339" t="s">
        <v>26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</row>
    <row r="6" spans="1:26" s="74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74" customFormat="1" ht="15" customHeight="1" x14ac:dyDescent="0.2">
      <c r="A7" s="340" t="s">
        <v>102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</row>
    <row r="8" spans="1:26" s="74" customFormat="1" ht="15" customHeight="1" x14ac:dyDescent="0.2">
      <c r="A8" s="340" t="s">
        <v>27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</row>
    <row r="9" spans="1:26" s="74" customFormat="1" ht="15" customHeight="1" x14ac:dyDescent="0.2">
      <c r="A9" s="340" t="s">
        <v>75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</row>
    <row r="10" spans="1:26" s="74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74" customFormat="1" ht="15" customHeight="1" x14ac:dyDescent="0.2">
      <c r="A11" s="350" t="s">
        <v>57</v>
      </c>
      <c r="B11" s="350" t="s">
        <v>58</v>
      </c>
      <c r="C11" s="352" t="s">
        <v>28</v>
      </c>
      <c r="D11" s="350" t="s">
        <v>56</v>
      </c>
      <c r="E11" s="374" t="s">
        <v>29</v>
      </c>
      <c r="F11" s="358" t="s">
        <v>40</v>
      </c>
      <c r="G11" s="359"/>
      <c r="H11" s="360"/>
      <c r="I11" s="327" t="s">
        <v>41</v>
      </c>
      <c r="J11" s="328"/>
      <c r="K11" s="329"/>
      <c r="L11" s="333" t="s">
        <v>30</v>
      </c>
      <c r="M11" s="334"/>
      <c r="N11" s="334"/>
      <c r="O11" s="334"/>
      <c r="P11" s="364" t="s">
        <v>31</v>
      </c>
      <c r="Q11" s="365"/>
      <c r="R11" s="366"/>
      <c r="S11" s="341" t="s">
        <v>55</v>
      </c>
      <c r="T11" s="342"/>
      <c r="U11" s="342"/>
      <c r="V11" s="342"/>
      <c r="W11" s="343"/>
      <c r="X11" s="341" t="s">
        <v>42</v>
      </c>
      <c r="Y11" s="342"/>
      <c r="Z11" s="343"/>
    </row>
    <row r="12" spans="1:26" s="74" customFormat="1" ht="15" customHeight="1" thickBot="1" x14ac:dyDescent="0.25">
      <c r="A12" s="351"/>
      <c r="B12" s="351"/>
      <c r="C12" s="353"/>
      <c r="D12" s="351"/>
      <c r="E12" s="375"/>
      <c r="F12" s="361"/>
      <c r="G12" s="362"/>
      <c r="H12" s="363"/>
      <c r="I12" s="330"/>
      <c r="J12" s="331"/>
      <c r="K12" s="332"/>
      <c r="L12" s="336"/>
      <c r="M12" s="337"/>
      <c r="N12" s="337"/>
      <c r="O12" s="337"/>
      <c r="P12" s="367"/>
      <c r="Q12" s="368"/>
      <c r="R12" s="369"/>
      <c r="S12" s="370"/>
      <c r="T12" s="371"/>
      <c r="U12" s="371"/>
      <c r="V12" s="371"/>
      <c r="W12" s="372"/>
      <c r="X12" s="344"/>
      <c r="Y12" s="345"/>
      <c r="Z12" s="346"/>
    </row>
    <row r="13" spans="1:26" s="74" customFormat="1" ht="30" customHeight="1" thickBot="1" x14ac:dyDescent="0.25">
      <c r="A13" s="351"/>
      <c r="B13" s="351"/>
      <c r="C13" s="354"/>
      <c r="D13" s="351"/>
      <c r="E13" s="376"/>
      <c r="F13" s="44" t="s">
        <v>49</v>
      </c>
      <c r="G13" s="45" t="s">
        <v>32</v>
      </c>
      <c r="H13" s="46" t="s">
        <v>33</v>
      </c>
      <c r="I13" s="32" t="s">
        <v>49</v>
      </c>
      <c r="J13" s="33" t="s">
        <v>53</v>
      </c>
      <c r="K13" s="34" t="s">
        <v>54</v>
      </c>
      <c r="L13" s="32" t="s">
        <v>49</v>
      </c>
      <c r="M13" s="33" t="s">
        <v>61</v>
      </c>
      <c r="N13" s="33" t="s">
        <v>62</v>
      </c>
      <c r="O13" s="47" t="s">
        <v>37</v>
      </c>
      <c r="P13" s="32" t="s">
        <v>49</v>
      </c>
      <c r="Q13" s="33" t="s">
        <v>46</v>
      </c>
      <c r="R13" s="47" t="s">
        <v>39</v>
      </c>
      <c r="S13" s="32" t="s">
        <v>49</v>
      </c>
      <c r="T13" s="33" t="s">
        <v>41</v>
      </c>
      <c r="U13" s="33" t="s">
        <v>30</v>
      </c>
      <c r="V13" s="47" t="s">
        <v>72</v>
      </c>
      <c r="W13" s="47" t="s">
        <v>34</v>
      </c>
      <c r="X13" s="32" t="s">
        <v>49</v>
      </c>
      <c r="Y13" s="33" t="s">
        <v>35</v>
      </c>
      <c r="Z13" s="34" t="s">
        <v>36</v>
      </c>
    </row>
    <row r="14" spans="1:26" s="74" customFormat="1" ht="15" customHeight="1" x14ac:dyDescent="0.2">
      <c r="A14" s="347" t="s">
        <v>59</v>
      </c>
      <c r="B14" s="89" t="s">
        <v>60</v>
      </c>
      <c r="C14" s="66"/>
      <c r="D14" s="191"/>
      <c r="E14" s="124">
        <f>SUM(E15:E16)</f>
        <v>2899</v>
      </c>
      <c r="F14" s="63">
        <f t="shared" ref="F14:Z14" si="0">SUM(F15:F16)</f>
        <v>0</v>
      </c>
      <c r="G14" s="49">
        <f t="shared" si="0"/>
        <v>0</v>
      </c>
      <c r="H14" s="50">
        <f t="shared" si="0"/>
        <v>0</v>
      </c>
      <c r="I14" s="57">
        <f t="shared" si="0"/>
        <v>479</v>
      </c>
      <c r="J14" s="49">
        <f t="shared" si="0"/>
        <v>263</v>
      </c>
      <c r="K14" s="60">
        <f t="shared" si="0"/>
        <v>216</v>
      </c>
      <c r="L14" s="63">
        <f t="shared" si="0"/>
        <v>1616</v>
      </c>
      <c r="M14" s="49">
        <f t="shared" si="0"/>
        <v>1548</v>
      </c>
      <c r="N14" s="49">
        <f t="shared" si="0"/>
        <v>0</v>
      </c>
      <c r="O14" s="50">
        <f t="shared" si="0"/>
        <v>68</v>
      </c>
      <c r="P14" s="57">
        <f t="shared" si="0"/>
        <v>0</v>
      </c>
      <c r="Q14" s="49">
        <f t="shared" si="0"/>
        <v>0</v>
      </c>
      <c r="R14" s="60">
        <f t="shared" si="0"/>
        <v>0</v>
      </c>
      <c r="S14" s="63">
        <f t="shared" si="0"/>
        <v>804</v>
      </c>
      <c r="T14" s="49">
        <f t="shared" si="0"/>
        <v>272</v>
      </c>
      <c r="U14" s="49">
        <f t="shared" si="0"/>
        <v>397</v>
      </c>
      <c r="V14" s="49">
        <f t="shared" si="0"/>
        <v>135</v>
      </c>
      <c r="W14" s="50">
        <f t="shared" si="0"/>
        <v>0</v>
      </c>
      <c r="X14" s="57">
        <f t="shared" si="0"/>
        <v>0</v>
      </c>
      <c r="Y14" s="49">
        <f t="shared" si="0"/>
        <v>0</v>
      </c>
      <c r="Z14" s="50">
        <f t="shared" si="0"/>
        <v>0</v>
      </c>
    </row>
    <row r="15" spans="1:26" s="74" customFormat="1" ht="15" customHeight="1" x14ac:dyDescent="0.2">
      <c r="A15" s="348"/>
      <c r="B15" s="90" t="s">
        <v>0</v>
      </c>
      <c r="C15" s="67"/>
      <c r="D15" s="192"/>
      <c r="E15" s="125">
        <f>SUM(E18+E23)</f>
        <v>420</v>
      </c>
      <c r="F15" s="64">
        <f t="shared" ref="F15:Z15" si="1">SUM(F18+F23)</f>
        <v>0</v>
      </c>
      <c r="G15" s="48">
        <f t="shared" si="1"/>
        <v>0</v>
      </c>
      <c r="H15" s="51">
        <f t="shared" si="1"/>
        <v>0</v>
      </c>
      <c r="I15" s="58">
        <f t="shared" si="1"/>
        <v>252</v>
      </c>
      <c r="J15" s="48">
        <f t="shared" si="1"/>
        <v>153</v>
      </c>
      <c r="K15" s="61">
        <f t="shared" si="1"/>
        <v>99</v>
      </c>
      <c r="L15" s="64">
        <f t="shared" si="1"/>
        <v>68</v>
      </c>
      <c r="M15" s="48">
        <f t="shared" si="1"/>
        <v>0</v>
      </c>
      <c r="N15" s="48">
        <f t="shared" si="1"/>
        <v>0</v>
      </c>
      <c r="O15" s="51">
        <f t="shared" si="1"/>
        <v>68</v>
      </c>
      <c r="P15" s="58">
        <f t="shared" si="1"/>
        <v>0</v>
      </c>
      <c r="Q15" s="48">
        <f t="shared" si="1"/>
        <v>0</v>
      </c>
      <c r="R15" s="61">
        <f t="shared" si="1"/>
        <v>0</v>
      </c>
      <c r="S15" s="64">
        <f t="shared" si="1"/>
        <v>100</v>
      </c>
      <c r="T15" s="48">
        <f t="shared" si="1"/>
        <v>55</v>
      </c>
      <c r="U15" s="48">
        <f t="shared" si="1"/>
        <v>45</v>
      </c>
      <c r="V15" s="48">
        <f t="shared" si="1"/>
        <v>0</v>
      </c>
      <c r="W15" s="51">
        <f t="shared" si="1"/>
        <v>0</v>
      </c>
      <c r="X15" s="58">
        <f t="shared" si="1"/>
        <v>0</v>
      </c>
      <c r="Y15" s="48">
        <f t="shared" si="1"/>
        <v>0</v>
      </c>
      <c r="Z15" s="51">
        <f t="shared" si="1"/>
        <v>0</v>
      </c>
    </row>
    <row r="16" spans="1:26" s="74" customFormat="1" ht="15" customHeight="1" thickBot="1" x14ac:dyDescent="0.25">
      <c r="A16" s="373"/>
      <c r="B16" s="91" t="s">
        <v>3</v>
      </c>
      <c r="C16" s="68"/>
      <c r="D16" s="224"/>
      <c r="E16" s="126">
        <f>SUM(E17+E19+E20+E21+E22+E24+E25+E26+E27+E28+E29+E30+E31+E32)</f>
        <v>2479</v>
      </c>
      <c r="F16" s="65">
        <f t="shared" ref="F16:Z16" si="2">SUM(F17+F19+F20+F21+F22+F24+F25+F26+F27+F28+F29+F30+F31+F32)</f>
        <v>0</v>
      </c>
      <c r="G16" s="52">
        <f t="shared" si="2"/>
        <v>0</v>
      </c>
      <c r="H16" s="53">
        <f t="shared" si="2"/>
        <v>0</v>
      </c>
      <c r="I16" s="59">
        <f t="shared" si="2"/>
        <v>227</v>
      </c>
      <c r="J16" s="52">
        <f t="shared" si="2"/>
        <v>110</v>
      </c>
      <c r="K16" s="62">
        <f t="shared" si="2"/>
        <v>117</v>
      </c>
      <c r="L16" s="65">
        <f t="shared" si="2"/>
        <v>1548</v>
      </c>
      <c r="M16" s="52">
        <f t="shared" si="2"/>
        <v>1548</v>
      </c>
      <c r="N16" s="52">
        <f t="shared" si="2"/>
        <v>0</v>
      </c>
      <c r="O16" s="53">
        <f t="shared" si="2"/>
        <v>0</v>
      </c>
      <c r="P16" s="59">
        <f t="shared" si="2"/>
        <v>0</v>
      </c>
      <c r="Q16" s="52">
        <f t="shared" si="2"/>
        <v>0</v>
      </c>
      <c r="R16" s="62">
        <f t="shared" si="2"/>
        <v>0</v>
      </c>
      <c r="S16" s="65">
        <f t="shared" si="2"/>
        <v>704</v>
      </c>
      <c r="T16" s="52">
        <f t="shared" si="2"/>
        <v>217</v>
      </c>
      <c r="U16" s="52">
        <f t="shared" si="2"/>
        <v>352</v>
      </c>
      <c r="V16" s="52">
        <f t="shared" si="2"/>
        <v>135</v>
      </c>
      <c r="W16" s="53">
        <f t="shared" si="2"/>
        <v>0</v>
      </c>
      <c r="X16" s="59">
        <f t="shared" si="2"/>
        <v>0</v>
      </c>
      <c r="Y16" s="52">
        <f t="shared" si="2"/>
        <v>0</v>
      </c>
      <c r="Z16" s="53">
        <f t="shared" si="2"/>
        <v>0</v>
      </c>
    </row>
    <row r="17" spans="1:26" s="205" customFormat="1" ht="15" customHeight="1" x14ac:dyDescent="0.2">
      <c r="A17" s="206" t="s">
        <v>1</v>
      </c>
      <c r="B17" s="225" t="s">
        <v>3</v>
      </c>
      <c r="C17" s="209">
        <v>50030370</v>
      </c>
      <c r="D17" s="228" t="s">
        <v>76</v>
      </c>
      <c r="E17" s="232">
        <f t="shared" ref="E17:E32" si="3">SUM(F17+I17+L17+P17+S17+X17)</f>
        <v>251</v>
      </c>
      <c r="F17" s="233">
        <f t="shared" ref="F17:F32" si="4">SUM(G17:H17)</f>
        <v>0</v>
      </c>
      <c r="G17" s="222">
        <v>0</v>
      </c>
      <c r="H17" s="234">
        <v>0</v>
      </c>
      <c r="I17" s="221">
        <f t="shared" ref="I17:I32" si="5">SUM(J17:K17)</f>
        <v>0</v>
      </c>
      <c r="J17" s="222">
        <v>0</v>
      </c>
      <c r="K17" s="223">
        <v>0</v>
      </c>
      <c r="L17" s="233">
        <f t="shared" ref="L17:L32" si="6">SUM(M17:O17)</f>
        <v>172</v>
      </c>
      <c r="M17" s="222">
        <v>172</v>
      </c>
      <c r="N17" s="222">
        <v>0</v>
      </c>
      <c r="O17" s="234">
        <v>0</v>
      </c>
      <c r="P17" s="221">
        <f t="shared" ref="P17:P32" si="7">SUM(Q17:R17)</f>
        <v>0</v>
      </c>
      <c r="Q17" s="222">
        <v>0</v>
      </c>
      <c r="R17" s="223">
        <v>0</v>
      </c>
      <c r="S17" s="235">
        <f t="shared" ref="S17:S32" si="8">SUM(T17:W17)</f>
        <v>79</v>
      </c>
      <c r="T17" s="222">
        <v>0</v>
      </c>
      <c r="U17" s="222">
        <v>79</v>
      </c>
      <c r="V17" s="222">
        <v>0</v>
      </c>
      <c r="W17" s="234">
        <v>0</v>
      </c>
      <c r="X17" s="221">
        <f t="shared" ref="X17:X32" si="9">SUM(Y17:Z17)</f>
        <v>0</v>
      </c>
      <c r="Y17" s="222">
        <v>0</v>
      </c>
      <c r="Z17" s="223">
        <v>0</v>
      </c>
    </row>
    <row r="18" spans="1:26" s="205" customFormat="1" ht="15" customHeight="1" x14ac:dyDescent="0.2">
      <c r="A18" s="207" t="s">
        <v>9</v>
      </c>
      <c r="B18" s="226" t="s">
        <v>0</v>
      </c>
      <c r="C18" s="210">
        <v>50029819</v>
      </c>
      <c r="D18" s="229" t="s">
        <v>77</v>
      </c>
      <c r="E18" s="214">
        <f t="shared" si="3"/>
        <v>352</v>
      </c>
      <c r="F18" s="212">
        <f t="shared" si="4"/>
        <v>0</v>
      </c>
      <c r="G18" s="186">
        <v>0</v>
      </c>
      <c r="H18" s="218">
        <v>0</v>
      </c>
      <c r="I18" s="216">
        <f t="shared" si="5"/>
        <v>252</v>
      </c>
      <c r="J18" s="186">
        <v>153</v>
      </c>
      <c r="K18" s="200">
        <v>99</v>
      </c>
      <c r="L18" s="212">
        <f t="shared" si="6"/>
        <v>0</v>
      </c>
      <c r="M18" s="186">
        <v>0</v>
      </c>
      <c r="N18" s="186">
        <v>0</v>
      </c>
      <c r="O18" s="218">
        <v>0</v>
      </c>
      <c r="P18" s="216">
        <f t="shared" si="7"/>
        <v>0</v>
      </c>
      <c r="Q18" s="186">
        <v>0</v>
      </c>
      <c r="R18" s="200">
        <v>0</v>
      </c>
      <c r="S18" s="30">
        <f t="shared" si="8"/>
        <v>100</v>
      </c>
      <c r="T18" s="186">
        <v>55</v>
      </c>
      <c r="U18" s="186">
        <v>45</v>
      </c>
      <c r="V18" s="186">
        <v>0</v>
      </c>
      <c r="W18" s="218">
        <v>0</v>
      </c>
      <c r="X18" s="216">
        <f t="shared" si="9"/>
        <v>0</v>
      </c>
      <c r="Y18" s="186">
        <v>0</v>
      </c>
      <c r="Z18" s="200">
        <v>0</v>
      </c>
    </row>
    <row r="19" spans="1:26" s="205" customFormat="1" ht="15" customHeight="1" x14ac:dyDescent="0.2">
      <c r="A19" s="207" t="s">
        <v>4</v>
      </c>
      <c r="B19" s="226" t="s">
        <v>3</v>
      </c>
      <c r="C19" s="210">
        <v>50030396</v>
      </c>
      <c r="D19" s="229" t="s">
        <v>78</v>
      </c>
      <c r="E19" s="214">
        <f t="shared" si="3"/>
        <v>57</v>
      </c>
      <c r="F19" s="212">
        <f t="shared" si="4"/>
        <v>0</v>
      </c>
      <c r="G19" s="186">
        <v>0</v>
      </c>
      <c r="H19" s="218">
        <v>0</v>
      </c>
      <c r="I19" s="216">
        <f t="shared" si="5"/>
        <v>0</v>
      </c>
      <c r="J19" s="186">
        <v>0</v>
      </c>
      <c r="K19" s="200">
        <v>0</v>
      </c>
      <c r="L19" s="212">
        <f t="shared" si="6"/>
        <v>57</v>
      </c>
      <c r="M19" s="186">
        <v>57</v>
      </c>
      <c r="N19" s="186">
        <v>0</v>
      </c>
      <c r="O19" s="218">
        <v>0</v>
      </c>
      <c r="P19" s="216">
        <f t="shared" si="7"/>
        <v>0</v>
      </c>
      <c r="Q19" s="186">
        <v>0</v>
      </c>
      <c r="R19" s="200">
        <v>0</v>
      </c>
      <c r="S19" s="30">
        <f t="shared" si="8"/>
        <v>0</v>
      </c>
      <c r="T19" s="186">
        <v>0</v>
      </c>
      <c r="U19" s="186">
        <v>0</v>
      </c>
      <c r="V19" s="186">
        <v>0</v>
      </c>
      <c r="W19" s="218">
        <v>0</v>
      </c>
      <c r="X19" s="216">
        <f t="shared" si="9"/>
        <v>0</v>
      </c>
      <c r="Y19" s="186">
        <v>0</v>
      </c>
      <c r="Z19" s="200">
        <v>0</v>
      </c>
    </row>
    <row r="20" spans="1:26" s="205" customFormat="1" ht="15" customHeight="1" x14ac:dyDescent="0.2">
      <c r="A20" s="207" t="s">
        <v>4</v>
      </c>
      <c r="B20" s="226" t="s">
        <v>3</v>
      </c>
      <c r="C20" s="210">
        <v>50031112</v>
      </c>
      <c r="D20" s="229" t="s">
        <v>79</v>
      </c>
      <c r="E20" s="214">
        <f t="shared" si="3"/>
        <v>135</v>
      </c>
      <c r="F20" s="212">
        <f t="shared" si="4"/>
        <v>0</v>
      </c>
      <c r="G20" s="186">
        <v>0</v>
      </c>
      <c r="H20" s="218">
        <v>0</v>
      </c>
      <c r="I20" s="216">
        <f t="shared" si="5"/>
        <v>0</v>
      </c>
      <c r="J20" s="186">
        <v>0</v>
      </c>
      <c r="K20" s="200">
        <v>0</v>
      </c>
      <c r="L20" s="212">
        <f t="shared" si="6"/>
        <v>135</v>
      </c>
      <c r="M20" s="186">
        <v>135</v>
      </c>
      <c r="N20" s="186">
        <v>0</v>
      </c>
      <c r="O20" s="218">
        <v>0</v>
      </c>
      <c r="P20" s="216">
        <f t="shared" si="7"/>
        <v>0</v>
      </c>
      <c r="Q20" s="186">
        <v>0</v>
      </c>
      <c r="R20" s="200">
        <v>0</v>
      </c>
      <c r="S20" s="30">
        <f t="shared" si="8"/>
        <v>0</v>
      </c>
      <c r="T20" s="186">
        <v>0</v>
      </c>
      <c r="U20" s="186">
        <v>0</v>
      </c>
      <c r="V20" s="220">
        <v>0</v>
      </c>
      <c r="W20" s="231">
        <v>0</v>
      </c>
      <c r="X20" s="216">
        <f t="shared" si="9"/>
        <v>0</v>
      </c>
      <c r="Y20" s="186">
        <v>0</v>
      </c>
      <c r="Z20" s="200">
        <v>0</v>
      </c>
    </row>
    <row r="21" spans="1:26" s="205" customFormat="1" ht="15" customHeight="1" x14ac:dyDescent="0.2">
      <c r="A21" s="207" t="s">
        <v>4</v>
      </c>
      <c r="B21" s="226" t="s">
        <v>3</v>
      </c>
      <c r="C21" s="210">
        <v>50030400</v>
      </c>
      <c r="D21" s="229" t="s">
        <v>80</v>
      </c>
      <c r="E21" s="214">
        <f t="shared" si="3"/>
        <v>122</v>
      </c>
      <c r="F21" s="212">
        <f t="shared" si="4"/>
        <v>0</v>
      </c>
      <c r="G21" s="186">
        <v>0</v>
      </c>
      <c r="H21" s="218">
        <v>0</v>
      </c>
      <c r="I21" s="216">
        <f t="shared" si="5"/>
        <v>0</v>
      </c>
      <c r="J21" s="186">
        <v>0</v>
      </c>
      <c r="K21" s="200">
        <v>0</v>
      </c>
      <c r="L21" s="212">
        <f t="shared" si="6"/>
        <v>122</v>
      </c>
      <c r="M21" s="186">
        <v>122</v>
      </c>
      <c r="N21" s="186">
        <v>0</v>
      </c>
      <c r="O21" s="218">
        <v>0</v>
      </c>
      <c r="P21" s="216">
        <f t="shared" si="7"/>
        <v>0</v>
      </c>
      <c r="Q21" s="186">
        <v>0</v>
      </c>
      <c r="R21" s="200">
        <v>0</v>
      </c>
      <c r="S21" s="30">
        <f t="shared" si="8"/>
        <v>0</v>
      </c>
      <c r="T21" s="186">
        <v>0</v>
      </c>
      <c r="U21" s="186">
        <v>0</v>
      </c>
      <c r="V21" s="186">
        <v>0</v>
      </c>
      <c r="W21" s="218">
        <v>0</v>
      </c>
      <c r="X21" s="216">
        <f t="shared" si="9"/>
        <v>0</v>
      </c>
      <c r="Y21" s="186">
        <v>0</v>
      </c>
      <c r="Z21" s="200">
        <v>0</v>
      </c>
    </row>
    <row r="22" spans="1:26" s="205" customFormat="1" ht="15" customHeight="1" x14ac:dyDescent="0.2">
      <c r="A22" s="207" t="s">
        <v>13</v>
      </c>
      <c r="B22" s="226" t="s">
        <v>3</v>
      </c>
      <c r="C22" s="210">
        <v>50030884</v>
      </c>
      <c r="D22" s="229" t="s">
        <v>81</v>
      </c>
      <c r="E22" s="214">
        <f t="shared" si="3"/>
        <v>265</v>
      </c>
      <c r="F22" s="212">
        <f t="shared" si="4"/>
        <v>0</v>
      </c>
      <c r="G22" s="186">
        <v>0</v>
      </c>
      <c r="H22" s="218">
        <v>0</v>
      </c>
      <c r="I22" s="216">
        <f t="shared" si="5"/>
        <v>0</v>
      </c>
      <c r="J22" s="186">
        <v>0</v>
      </c>
      <c r="K22" s="200">
        <v>0</v>
      </c>
      <c r="L22" s="212">
        <f t="shared" si="6"/>
        <v>120</v>
      </c>
      <c r="M22" s="186">
        <v>120</v>
      </c>
      <c r="N22" s="186">
        <v>0</v>
      </c>
      <c r="O22" s="218">
        <v>0</v>
      </c>
      <c r="P22" s="216">
        <f t="shared" si="7"/>
        <v>0</v>
      </c>
      <c r="Q22" s="186">
        <v>0</v>
      </c>
      <c r="R22" s="200">
        <v>0</v>
      </c>
      <c r="S22" s="30">
        <f t="shared" si="8"/>
        <v>145</v>
      </c>
      <c r="T22" s="186">
        <v>78</v>
      </c>
      <c r="U22" s="186">
        <v>67</v>
      </c>
      <c r="V22" s="186">
        <v>0</v>
      </c>
      <c r="W22" s="218">
        <v>0</v>
      </c>
      <c r="X22" s="216">
        <f t="shared" si="9"/>
        <v>0</v>
      </c>
      <c r="Y22" s="186">
        <v>0</v>
      </c>
      <c r="Z22" s="200">
        <v>0</v>
      </c>
    </row>
    <row r="23" spans="1:26" s="205" customFormat="1" ht="15" customHeight="1" x14ac:dyDescent="0.2">
      <c r="A23" s="207" t="s">
        <v>5</v>
      </c>
      <c r="B23" s="226" t="s">
        <v>0</v>
      </c>
      <c r="C23" s="210">
        <v>50034600</v>
      </c>
      <c r="D23" s="229" t="s">
        <v>82</v>
      </c>
      <c r="E23" s="214">
        <f t="shared" si="3"/>
        <v>68</v>
      </c>
      <c r="F23" s="212">
        <f t="shared" si="4"/>
        <v>0</v>
      </c>
      <c r="G23" s="186">
        <v>0</v>
      </c>
      <c r="H23" s="218">
        <v>0</v>
      </c>
      <c r="I23" s="216">
        <f t="shared" si="5"/>
        <v>0</v>
      </c>
      <c r="J23" s="186">
        <v>0</v>
      </c>
      <c r="K23" s="200">
        <v>0</v>
      </c>
      <c r="L23" s="212">
        <f t="shared" si="6"/>
        <v>68</v>
      </c>
      <c r="M23" s="186">
        <v>0</v>
      </c>
      <c r="N23" s="186">
        <v>0</v>
      </c>
      <c r="O23" s="218">
        <v>68</v>
      </c>
      <c r="P23" s="216">
        <f t="shared" si="7"/>
        <v>0</v>
      </c>
      <c r="Q23" s="186">
        <v>0</v>
      </c>
      <c r="R23" s="200">
        <v>0</v>
      </c>
      <c r="S23" s="30">
        <f t="shared" si="8"/>
        <v>0</v>
      </c>
      <c r="T23" s="186">
        <v>0</v>
      </c>
      <c r="U23" s="186">
        <v>0</v>
      </c>
      <c r="V23" s="186">
        <v>0</v>
      </c>
      <c r="W23" s="218">
        <v>0</v>
      </c>
      <c r="X23" s="216">
        <f t="shared" si="9"/>
        <v>0</v>
      </c>
      <c r="Y23" s="186">
        <v>0</v>
      </c>
      <c r="Z23" s="200">
        <v>0</v>
      </c>
    </row>
    <row r="24" spans="1:26" s="205" customFormat="1" ht="15" customHeight="1" x14ac:dyDescent="0.2">
      <c r="A24" s="207" t="s">
        <v>15</v>
      </c>
      <c r="B24" s="226" t="s">
        <v>3</v>
      </c>
      <c r="C24" s="210">
        <v>50029746</v>
      </c>
      <c r="D24" s="229" t="s">
        <v>83</v>
      </c>
      <c r="E24" s="214">
        <f t="shared" si="3"/>
        <v>51</v>
      </c>
      <c r="F24" s="212">
        <f t="shared" si="4"/>
        <v>0</v>
      </c>
      <c r="G24" s="186">
        <v>0</v>
      </c>
      <c r="H24" s="218">
        <v>0</v>
      </c>
      <c r="I24" s="216">
        <f t="shared" si="5"/>
        <v>34</v>
      </c>
      <c r="J24" s="186">
        <v>16</v>
      </c>
      <c r="K24" s="200">
        <v>18</v>
      </c>
      <c r="L24" s="212">
        <f t="shared" si="6"/>
        <v>17</v>
      </c>
      <c r="M24" s="186">
        <v>17</v>
      </c>
      <c r="N24" s="186">
        <v>0</v>
      </c>
      <c r="O24" s="218">
        <v>0</v>
      </c>
      <c r="P24" s="216">
        <f t="shared" si="7"/>
        <v>0</v>
      </c>
      <c r="Q24" s="186">
        <v>0</v>
      </c>
      <c r="R24" s="200">
        <v>0</v>
      </c>
      <c r="S24" s="30">
        <f t="shared" si="8"/>
        <v>0</v>
      </c>
      <c r="T24" s="186">
        <v>0</v>
      </c>
      <c r="U24" s="186">
        <v>0</v>
      </c>
      <c r="V24" s="186">
        <v>0</v>
      </c>
      <c r="W24" s="218">
        <v>0</v>
      </c>
      <c r="X24" s="216">
        <f t="shared" si="9"/>
        <v>0</v>
      </c>
      <c r="Y24" s="186">
        <v>0</v>
      </c>
      <c r="Z24" s="200">
        <v>0</v>
      </c>
    </row>
    <row r="25" spans="1:26" s="205" customFormat="1" ht="15" customHeight="1" x14ac:dyDescent="0.2">
      <c r="A25" s="207" t="s">
        <v>84</v>
      </c>
      <c r="B25" s="226" t="s">
        <v>3</v>
      </c>
      <c r="C25" s="210">
        <v>50037005</v>
      </c>
      <c r="D25" s="229" t="s">
        <v>85</v>
      </c>
      <c r="E25" s="214">
        <f t="shared" si="3"/>
        <v>161</v>
      </c>
      <c r="F25" s="212">
        <f t="shared" si="4"/>
        <v>0</v>
      </c>
      <c r="G25" s="186">
        <v>0</v>
      </c>
      <c r="H25" s="218">
        <v>0</v>
      </c>
      <c r="I25" s="216">
        <f t="shared" si="5"/>
        <v>0</v>
      </c>
      <c r="J25" s="186">
        <v>0</v>
      </c>
      <c r="K25" s="200">
        <v>0</v>
      </c>
      <c r="L25" s="212">
        <f t="shared" si="6"/>
        <v>80</v>
      </c>
      <c r="M25" s="186">
        <v>80</v>
      </c>
      <c r="N25" s="186">
        <v>0</v>
      </c>
      <c r="O25" s="218">
        <v>0</v>
      </c>
      <c r="P25" s="216">
        <f t="shared" si="7"/>
        <v>0</v>
      </c>
      <c r="Q25" s="186">
        <v>0</v>
      </c>
      <c r="R25" s="200">
        <v>0</v>
      </c>
      <c r="S25" s="30">
        <f t="shared" si="8"/>
        <v>81</v>
      </c>
      <c r="T25" s="186">
        <v>39</v>
      </c>
      <c r="U25" s="186">
        <v>42</v>
      </c>
      <c r="V25" s="186">
        <v>0</v>
      </c>
      <c r="W25" s="218">
        <v>0</v>
      </c>
      <c r="X25" s="216">
        <f t="shared" si="9"/>
        <v>0</v>
      </c>
      <c r="Y25" s="186">
        <v>0</v>
      </c>
      <c r="Z25" s="200">
        <v>0</v>
      </c>
    </row>
    <row r="26" spans="1:26" s="205" customFormat="1" ht="15" customHeight="1" x14ac:dyDescent="0.2">
      <c r="A26" s="207" t="s">
        <v>84</v>
      </c>
      <c r="B26" s="226" t="s">
        <v>3</v>
      </c>
      <c r="C26" s="210">
        <v>50082876</v>
      </c>
      <c r="D26" s="229" t="s">
        <v>86</v>
      </c>
      <c r="E26" s="214">
        <f t="shared" si="3"/>
        <v>141</v>
      </c>
      <c r="F26" s="212">
        <f t="shared" si="4"/>
        <v>0</v>
      </c>
      <c r="G26" s="186">
        <v>0</v>
      </c>
      <c r="H26" s="218">
        <v>0</v>
      </c>
      <c r="I26" s="216">
        <f t="shared" si="5"/>
        <v>0</v>
      </c>
      <c r="J26" s="186">
        <v>0</v>
      </c>
      <c r="K26" s="200">
        <v>0</v>
      </c>
      <c r="L26" s="212">
        <f t="shared" si="6"/>
        <v>43</v>
      </c>
      <c r="M26" s="186">
        <v>43</v>
      </c>
      <c r="N26" s="186">
        <v>0</v>
      </c>
      <c r="O26" s="218">
        <v>0</v>
      </c>
      <c r="P26" s="216">
        <f t="shared" si="7"/>
        <v>0</v>
      </c>
      <c r="Q26" s="186">
        <v>0</v>
      </c>
      <c r="R26" s="200">
        <v>0</v>
      </c>
      <c r="S26" s="30">
        <f t="shared" si="8"/>
        <v>98</v>
      </c>
      <c r="T26" s="186">
        <v>54</v>
      </c>
      <c r="U26" s="186">
        <v>44</v>
      </c>
      <c r="V26" s="186">
        <v>0</v>
      </c>
      <c r="W26" s="218">
        <v>0</v>
      </c>
      <c r="X26" s="216">
        <f t="shared" si="9"/>
        <v>0</v>
      </c>
      <c r="Y26" s="186">
        <v>0</v>
      </c>
      <c r="Z26" s="200">
        <v>0</v>
      </c>
    </row>
    <row r="27" spans="1:26" s="205" customFormat="1" ht="15" customHeight="1" x14ac:dyDescent="0.2">
      <c r="A27" s="207" t="s">
        <v>6</v>
      </c>
      <c r="B27" s="226" t="s">
        <v>3</v>
      </c>
      <c r="C27" s="210">
        <v>50030388</v>
      </c>
      <c r="D27" s="229" t="s">
        <v>87</v>
      </c>
      <c r="E27" s="214">
        <f t="shared" si="3"/>
        <v>526</v>
      </c>
      <c r="F27" s="212">
        <f t="shared" si="4"/>
        <v>0</v>
      </c>
      <c r="G27" s="186">
        <v>0</v>
      </c>
      <c r="H27" s="218">
        <v>0</v>
      </c>
      <c r="I27" s="216">
        <f t="shared" si="5"/>
        <v>0</v>
      </c>
      <c r="J27" s="186">
        <v>0</v>
      </c>
      <c r="K27" s="200">
        <v>0</v>
      </c>
      <c r="L27" s="212">
        <f t="shared" si="6"/>
        <v>328</v>
      </c>
      <c r="M27" s="186">
        <v>328</v>
      </c>
      <c r="N27" s="186">
        <v>0</v>
      </c>
      <c r="O27" s="218">
        <v>0</v>
      </c>
      <c r="P27" s="216">
        <f t="shared" si="7"/>
        <v>0</v>
      </c>
      <c r="Q27" s="186">
        <v>0</v>
      </c>
      <c r="R27" s="200">
        <v>0</v>
      </c>
      <c r="S27" s="30">
        <f t="shared" si="8"/>
        <v>198</v>
      </c>
      <c r="T27" s="186">
        <v>0</v>
      </c>
      <c r="U27" s="186">
        <v>63</v>
      </c>
      <c r="V27" s="186">
        <v>135</v>
      </c>
      <c r="W27" s="218">
        <v>0</v>
      </c>
      <c r="X27" s="216">
        <f t="shared" si="9"/>
        <v>0</v>
      </c>
      <c r="Y27" s="186">
        <v>0</v>
      </c>
      <c r="Z27" s="200">
        <v>0</v>
      </c>
    </row>
    <row r="28" spans="1:26" s="205" customFormat="1" ht="15" customHeight="1" x14ac:dyDescent="0.2">
      <c r="A28" s="207" t="s">
        <v>7</v>
      </c>
      <c r="B28" s="226" t="s">
        <v>3</v>
      </c>
      <c r="C28" s="210">
        <v>50030850</v>
      </c>
      <c r="D28" s="229" t="s">
        <v>88</v>
      </c>
      <c r="E28" s="214">
        <f t="shared" si="3"/>
        <v>136</v>
      </c>
      <c r="F28" s="212">
        <f t="shared" si="4"/>
        <v>0</v>
      </c>
      <c r="G28" s="186">
        <v>0</v>
      </c>
      <c r="H28" s="218">
        <v>0</v>
      </c>
      <c r="I28" s="216">
        <f t="shared" si="5"/>
        <v>0</v>
      </c>
      <c r="J28" s="186">
        <v>0</v>
      </c>
      <c r="K28" s="200">
        <v>0</v>
      </c>
      <c r="L28" s="212">
        <f t="shared" si="6"/>
        <v>136</v>
      </c>
      <c r="M28" s="186">
        <v>136</v>
      </c>
      <c r="N28" s="186">
        <v>0</v>
      </c>
      <c r="O28" s="218">
        <v>0</v>
      </c>
      <c r="P28" s="216">
        <f t="shared" si="7"/>
        <v>0</v>
      </c>
      <c r="Q28" s="186">
        <v>0</v>
      </c>
      <c r="R28" s="200">
        <v>0</v>
      </c>
      <c r="S28" s="30">
        <f t="shared" si="8"/>
        <v>0</v>
      </c>
      <c r="T28" s="186">
        <v>0</v>
      </c>
      <c r="U28" s="186">
        <v>0</v>
      </c>
      <c r="V28" s="186">
        <v>0</v>
      </c>
      <c r="W28" s="218">
        <v>0</v>
      </c>
      <c r="X28" s="216">
        <f t="shared" si="9"/>
        <v>0</v>
      </c>
      <c r="Y28" s="186">
        <v>0</v>
      </c>
      <c r="Z28" s="200">
        <v>0</v>
      </c>
    </row>
    <row r="29" spans="1:26" s="205" customFormat="1" ht="15" customHeight="1" x14ac:dyDescent="0.2">
      <c r="A29" s="207" t="s">
        <v>7</v>
      </c>
      <c r="B29" s="226" t="s">
        <v>3</v>
      </c>
      <c r="C29" s="210">
        <v>50082809</v>
      </c>
      <c r="D29" s="229" t="s">
        <v>89</v>
      </c>
      <c r="E29" s="214">
        <f t="shared" si="3"/>
        <v>200</v>
      </c>
      <c r="F29" s="212">
        <f t="shared" si="4"/>
        <v>0</v>
      </c>
      <c r="G29" s="186">
        <v>0</v>
      </c>
      <c r="H29" s="218">
        <v>0</v>
      </c>
      <c r="I29" s="216">
        <f t="shared" si="5"/>
        <v>0</v>
      </c>
      <c r="J29" s="186">
        <v>0</v>
      </c>
      <c r="K29" s="200">
        <v>0</v>
      </c>
      <c r="L29" s="212">
        <f t="shared" si="6"/>
        <v>200</v>
      </c>
      <c r="M29" s="186">
        <v>200</v>
      </c>
      <c r="N29" s="186">
        <v>0</v>
      </c>
      <c r="O29" s="218">
        <v>0</v>
      </c>
      <c r="P29" s="216">
        <f t="shared" si="7"/>
        <v>0</v>
      </c>
      <c r="Q29" s="186">
        <v>0</v>
      </c>
      <c r="R29" s="200">
        <v>0</v>
      </c>
      <c r="S29" s="30">
        <f t="shared" si="8"/>
        <v>0</v>
      </c>
      <c r="T29" s="186">
        <v>0</v>
      </c>
      <c r="U29" s="186">
        <v>0</v>
      </c>
      <c r="V29" s="220">
        <v>0</v>
      </c>
      <c r="W29" s="231">
        <v>0</v>
      </c>
      <c r="X29" s="216">
        <f t="shared" si="9"/>
        <v>0</v>
      </c>
      <c r="Y29" s="186">
        <v>0</v>
      </c>
      <c r="Z29" s="200">
        <v>0</v>
      </c>
    </row>
    <row r="30" spans="1:26" s="205" customFormat="1" ht="15" customHeight="1" x14ac:dyDescent="0.2">
      <c r="A30" s="207" t="s">
        <v>8</v>
      </c>
      <c r="B30" s="226" t="s">
        <v>3</v>
      </c>
      <c r="C30" s="210">
        <v>50030418</v>
      </c>
      <c r="D30" s="229" t="s">
        <v>90</v>
      </c>
      <c r="E30" s="214">
        <f t="shared" si="3"/>
        <v>133</v>
      </c>
      <c r="F30" s="212">
        <f t="shared" si="4"/>
        <v>0</v>
      </c>
      <c r="G30" s="186">
        <v>0</v>
      </c>
      <c r="H30" s="218">
        <v>0</v>
      </c>
      <c r="I30" s="216">
        <f t="shared" si="5"/>
        <v>0</v>
      </c>
      <c r="J30" s="186">
        <v>0</v>
      </c>
      <c r="K30" s="200">
        <v>0</v>
      </c>
      <c r="L30" s="212">
        <f t="shared" si="6"/>
        <v>71</v>
      </c>
      <c r="M30" s="186">
        <v>71</v>
      </c>
      <c r="N30" s="186">
        <v>0</v>
      </c>
      <c r="O30" s="218">
        <v>0</v>
      </c>
      <c r="P30" s="216">
        <f t="shared" si="7"/>
        <v>0</v>
      </c>
      <c r="Q30" s="186">
        <v>0</v>
      </c>
      <c r="R30" s="200">
        <v>0</v>
      </c>
      <c r="S30" s="30">
        <f t="shared" si="8"/>
        <v>62</v>
      </c>
      <c r="T30" s="186">
        <v>24</v>
      </c>
      <c r="U30" s="186">
        <v>38</v>
      </c>
      <c r="V30" s="186">
        <v>0</v>
      </c>
      <c r="W30" s="218">
        <v>0</v>
      </c>
      <c r="X30" s="216">
        <f t="shared" si="9"/>
        <v>0</v>
      </c>
      <c r="Y30" s="186">
        <v>0</v>
      </c>
      <c r="Z30" s="200">
        <v>0</v>
      </c>
    </row>
    <row r="31" spans="1:26" s="205" customFormat="1" ht="15" customHeight="1" x14ac:dyDescent="0.2">
      <c r="A31" s="207" t="s">
        <v>22</v>
      </c>
      <c r="B31" s="226" t="s">
        <v>3</v>
      </c>
      <c r="C31" s="210">
        <v>50030760</v>
      </c>
      <c r="D31" s="229" t="s">
        <v>91</v>
      </c>
      <c r="E31" s="214">
        <f t="shared" si="3"/>
        <v>25</v>
      </c>
      <c r="F31" s="212">
        <f t="shared" si="4"/>
        <v>0</v>
      </c>
      <c r="G31" s="186">
        <v>0</v>
      </c>
      <c r="H31" s="218">
        <v>0</v>
      </c>
      <c r="I31" s="216">
        <f t="shared" si="5"/>
        <v>0</v>
      </c>
      <c r="J31" s="186">
        <v>0</v>
      </c>
      <c r="K31" s="200">
        <v>0</v>
      </c>
      <c r="L31" s="212">
        <f t="shared" si="6"/>
        <v>25</v>
      </c>
      <c r="M31" s="186">
        <v>25</v>
      </c>
      <c r="N31" s="186">
        <v>0</v>
      </c>
      <c r="O31" s="218">
        <v>0</v>
      </c>
      <c r="P31" s="216">
        <f t="shared" si="7"/>
        <v>0</v>
      </c>
      <c r="Q31" s="186">
        <v>0</v>
      </c>
      <c r="R31" s="200">
        <v>0</v>
      </c>
      <c r="S31" s="30">
        <f t="shared" si="8"/>
        <v>0</v>
      </c>
      <c r="T31" s="186">
        <v>0</v>
      </c>
      <c r="U31" s="186">
        <v>0</v>
      </c>
      <c r="V31" s="220">
        <v>0</v>
      </c>
      <c r="W31" s="231">
        <v>0</v>
      </c>
      <c r="X31" s="216">
        <f t="shared" si="9"/>
        <v>0</v>
      </c>
      <c r="Y31" s="186">
        <v>0</v>
      </c>
      <c r="Z31" s="200">
        <v>0</v>
      </c>
    </row>
    <row r="32" spans="1:26" s="205" customFormat="1" ht="15" customHeight="1" thickBot="1" x14ac:dyDescent="0.25">
      <c r="A32" s="208" t="s">
        <v>22</v>
      </c>
      <c r="B32" s="227" t="s">
        <v>3</v>
      </c>
      <c r="C32" s="211">
        <v>50009974</v>
      </c>
      <c r="D32" s="230" t="s">
        <v>2</v>
      </c>
      <c r="E32" s="215">
        <f t="shared" si="3"/>
        <v>276</v>
      </c>
      <c r="F32" s="213">
        <f t="shared" si="4"/>
        <v>0</v>
      </c>
      <c r="G32" s="187">
        <v>0</v>
      </c>
      <c r="H32" s="219">
        <v>0</v>
      </c>
      <c r="I32" s="217">
        <f t="shared" si="5"/>
        <v>193</v>
      </c>
      <c r="J32" s="187">
        <v>94</v>
      </c>
      <c r="K32" s="201">
        <v>99</v>
      </c>
      <c r="L32" s="213">
        <f t="shared" si="6"/>
        <v>42</v>
      </c>
      <c r="M32" s="187">
        <v>42</v>
      </c>
      <c r="N32" s="187">
        <v>0</v>
      </c>
      <c r="O32" s="219">
        <v>0</v>
      </c>
      <c r="P32" s="217">
        <f t="shared" si="7"/>
        <v>0</v>
      </c>
      <c r="Q32" s="187">
        <v>0</v>
      </c>
      <c r="R32" s="201">
        <v>0</v>
      </c>
      <c r="S32" s="31">
        <f t="shared" si="8"/>
        <v>41</v>
      </c>
      <c r="T32" s="187">
        <v>22</v>
      </c>
      <c r="U32" s="187">
        <v>19</v>
      </c>
      <c r="V32" s="187">
        <v>0</v>
      </c>
      <c r="W32" s="219">
        <v>0</v>
      </c>
      <c r="X32" s="217">
        <f t="shared" si="9"/>
        <v>0</v>
      </c>
      <c r="Y32" s="187">
        <v>0</v>
      </c>
      <c r="Z32" s="201">
        <v>0</v>
      </c>
    </row>
    <row r="33" spans="1:25" ht="15" customHeight="1" x14ac:dyDescent="0.2">
      <c r="C33" s="189"/>
      <c r="D33" s="198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</row>
    <row r="34" spans="1:25" ht="15" customHeight="1" x14ac:dyDescent="0.2">
      <c r="A34" s="127" t="s">
        <v>68</v>
      </c>
      <c r="C34" s="189"/>
      <c r="D34" s="198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</row>
    <row r="35" spans="1:25" ht="15" customHeight="1" x14ac:dyDescent="0.2">
      <c r="A35" s="128" t="s">
        <v>95</v>
      </c>
      <c r="C35" s="189"/>
      <c r="D35" s="198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</row>
    <row r="36" spans="1:25" ht="15" customHeight="1" x14ac:dyDescent="0.2">
      <c r="A36" s="127" t="s">
        <v>92</v>
      </c>
      <c r="C36" s="189"/>
      <c r="D36" s="198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</row>
    <row r="37" spans="1:25" ht="15" customHeight="1" x14ac:dyDescent="0.2">
      <c r="C37" s="189"/>
      <c r="D37" s="198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</row>
    <row r="38" spans="1:25" ht="15" customHeight="1" x14ac:dyDescent="0.2">
      <c r="C38" s="189"/>
      <c r="D38" s="198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</row>
    <row r="39" spans="1:25" ht="15" customHeight="1" x14ac:dyDescent="0.2">
      <c r="C39" s="189"/>
      <c r="D39" s="198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</row>
    <row r="40" spans="1:25" ht="15" customHeight="1" x14ac:dyDescent="0.2">
      <c r="C40" s="189"/>
      <c r="D40" s="198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</row>
    <row r="41" spans="1:25" ht="15" customHeight="1" x14ac:dyDescent="0.2">
      <c r="C41" s="189"/>
      <c r="D41" s="198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</row>
    <row r="42" spans="1:25" ht="15" customHeight="1" x14ac:dyDescent="0.2">
      <c r="C42" s="189"/>
      <c r="D42" s="198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</row>
    <row r="43" spans="1:25" ht="15" customHeight="1" x14ac:dyDescent="0.2">
      <c r="C43" s="189"/>
      <c r="D43" s="198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</row>
    <row r="44" spans="1:25" ht="15" customHeight="1" x14ac:dyDescent="0.2"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</row>
    <row r="45" spans="1:25" ht="15" customHeight="1" x14ac:dyDescent="0.2"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</row>
    <row r="46" spans="1:25" ht="15" customHeight="1" x14ac:dyDescent="0.2"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</row>
    <row r="47" spans="1:25" ht="15" customHeight="1" x14ac:dyDescent="0.2"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</row>
    <row r="48" spans="1:25" ht="15" customHeight="1" x14ac:dyDescent="0.2"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</row>
    <row r="49" spans="5:25" ht="15" customHeight="1" x14ac:dyDescent="0.2"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</row>
    <row r="50" spans="5:25" ht="15" customHeight="1" x14ac:dyDescent="0.2"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</row>
    <row r="51" spans="5:25" ht="15" customHeight="1" x14ac:dyDescent="0.2"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</row>
    <row r="52" spans="5:25" ht="15" customHeight="1" x14ac:dyDescent="0.2"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</row>
    <row r="53" spans="5:25" ht="15" customHeight="1" x14ac:dyDescent="0.2"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</row>
    <row r="54" spans="5:25" ht="15" customHeight="1" x14ac:dyDescent="0.2"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</row>
    <row r="55" spans="5:25" ht="15" customHeight="1" x14ac:dyDescent="0.2"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</row>
    <row r="56" spans="5:25" ht="15" customHeight="1" x14ac:dyDescent="0.2"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</row>
    <row r="57" spans="5:25" ht="15" customHeight="1" x14ac:dyDescent="0.2"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</row>
    <row r="58" spans="5:25" ht="15" customHeight="1" x14ac:dyDescent="0.2"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</row>
    <row r="59" spans="5:25" ht="15" customHeight="1" x14ac:dyDescent="0.2"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</row>
    <row r="60" spans="5:25" ht="15" customHeight="1" x14ac:dyDescent="0.2"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3"/>
      <c r="T60" s="203"/>
      <c r="U60" s="203"/>
      <c r="V60" s="203"/>
      <c r="W60" s="203"/>
      <c r="X60" s="203"/>
      <c r="Y60" s="203"/>
    </row>
    <row r="61" spans="5:25" ht="15" customHeight="1" x14ac:dyDescent="0.2"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</row>
    <row r="62" spans="5:25" ht="15" customHeight="1" x14ac:dyDescent="0.2"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</row>
    <row r="63" spans="5:25" ht="15" customHeight="1" x14ac:dyDescent="0.2"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</row>
    <row r="64" spans="5:25" ht="15" customHeight="1" x14ac:dyDescent="0.2"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</row>
    <row r="65" spans="5:25" ht="15" customHeight="1" x14ac:dyDescent="0.2"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</row>
    <row r="66" spans="5:25" ht="15" customHeight="1" x14ac:dyDescent="0.2"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</row>
    <row r="67" spans="5:25" ht="15" customHeight="1" x14ac:dyDescent="0.2">
      <c r="E67" s="203"/>
      <c r="F67" s="203"/>
      <c r="G67" s="203"/>
      <c r="H67" s="203"/>
      <c r="I67" s="203"/>
      <c r="J67" s="203"/>
      <c r="K67" s="203"/>
      <c r="L67" s="203"/>
      <c r="M67" s="203"/>
      <c r="N67" s="20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</row>
    <row r="68" spans="5:25" ht="15" customHeight="1" x14ac:dyDescent="0.2">
      <c r="E68" s="203"/>
      <c r="F68" s="203"/>
      <c r="G68" s="203"/>
      <c r="H68" s="203"/>
      <c r="I68" s="203"/>
      <c r="J68" s="203"/>
      <c r="K68" s="203"/>
      <c r="L68" s="203"/>
      <c r="M68" s="203"/>
      <c r="N68" s="20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</row>
    <row r="69" spans="5:25" ht="15" customHeight="1" x14ac:dyDescent="0.2"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</row>
    <row r="70" spans="5:25" ht="15" customHeight="1" x14ac:dyDescent="0.2"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</row>
    <row r="71" spans="5:25" ht="15" customHeight="1" x14ac:dyDescent="0.2">
      <c r="E71" s="203"/>
      <c r="F71" s="203"/>
      <c r="G71" s="203"/>
      <c r="H71" s="203"/>
      <c r="I71" s="203"/>
      <c r="J71" s="203"/>
      <c r="K71" s="203"/>
      <c r="L71" s="203"/>
      <c r="M71" s="203"/>
      <c r="N71" s="203"/>
      <c r="O71" s="203"/>
      <c r="P71" s="203"/>
      <c r="Q71" s="203"/>
      <c r="R71" s="203"/>
      <c r="S71" s="203"/>
      <c r="T71" s="203"/>
      <c r="U71" s="203"/>
      <c r="V71" s="203"/>
      <c r="W71" s="203"/>
      <c r="X71" s="203"/>
      <c r="Y71" s="203"/>
    </row>
    <row r="72" spans="5:25" ht="15" customHeight="1" x14ac:dyDescent="0.2"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</row>
    <row r="73" spans="5:25" ht="15" customHeight="1" x14ac:dyDescent="0.2"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</row>
    <row r="74" spans="5:25" ht="15" customHeight="1" x14ac:dyDescent="0.2"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</row>
    <row r="75" spans="5:25" ht="15" customHeight="1" x14ac:dyDescent="0.2"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</row>
    <row r="76" spans="5:25" ht="15" customHeight="1" x14ac:dyDescent="0.2"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</row>
    <row r="77" spans="5:25" ht="15" customHeight="1" x14ac:dyDescent="0.2">
      <c r="E77" s="203"/>
      <c r="F77" s="203"/>
      <c r="G77" s="203"/>
      <c r="H77" s="203"/>
      <c r="I77" s="203"/>
      <c r="J77" s="203"/>
      <c r="K77" s="203"/>
      <c r="L77" s="203"/>
      <c r="M77" s="203"/>
      <c r="N77" s="203"/>
      <c r="O77" s="203"/>
      <c r="P77" s="203"/>
      <c r="Q77" s="203"/>
      <c r="R77" s="203"/>
      <c r="S77" s="203"/>
      <c r="T77" s="203"/>
      <c r="U77" s="203"/>
      <c r="V77" s="203"/>
      <c r="W77" s="203"/>
      <c r="X77" s="203"/>
      <c r="Y77" s="203"/>
    </row>
    <row r="78" spans="5:25" ht="15" customHeight="1" x14ac:dyDescent="0.2"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</row>
    <row r="79" spans="5:25" ht="15" customHeight="1" x14ac:dyDescent="0.2">
      <c r="E79" s="203"/>
      <c r="F79" s="203"/>
      <c r="G79" s="203"/>
      <c r="H79" s="203"/>
      <c r="I79" s="203"/>
      <c r="J79" s="203"/>
      <c r="K79" s="203"/>
      <c r="L79" s="203"/>
      <c r="M79" s="203"/>
      <c r="N79" s="203"/>
      <c r="O79" s="203"/>
      <c r="P79" s="203"/>
      <c r="Q79" s="203"/>
      <c r="R79" s="203"/>
      <c r="S79" s="203"/>
      <c r="T79" s="203"/>
      <c r="U79" s="203"/>
      <c r="V79" s="203"/>
      <c r="W79" s="203"/>
      <c r="X79" s="203"/>
      <c r="Y79" s="203"/>
    </row>
    <row r="80" spans="5:25" ht="15" customHeight="1" x14ac:dyDescent="0.2">
      <c r="E80" s="203"/>
      <c r="F80" s="203"/>
      <c r="G80" s="203"/>
      <c r="H80" s="203"/>
      <c r="I80" s="203"/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03"/>
      <c r="X80" s="203"/>
      <c r="Y80" s="203"/>
    </row>
    <row r="81" spans="5:25" ht="15" customHeight="1" x14ac:dyDescent="0.2">
      <c r="E81" s="203"/>
      <c r="F81" s="203"/>
      <c r="G81" s="203"/>
      <c r="H81" s="203"/>
      <c r="I81" s="203"/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03"/>
      <c r="X81" s="203"/>
      <c r="Y81" s="203"/>
    </row>
    <row r="82" spans="5:25" ht="15" customHeight="1" x14ac:dyDescent="0.2"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</row>
    <row r="83" spans="5:25" ht="15" customHeight="1" x14ac:dyDescent="0.2"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3"/>
      <c r="S83" s="203"/>
      <c r="T83" s="203"/>
      <c r="U83" s="203"/>
      <c r="V83" s="203"/>
      <c r="W83" s="203"/>
      <c r="X83" s="203"/>
      <c r="Y83" s="203"/>
    </row>
    <row r="84" spans="5:25" ht="15" customHeight="1" x14ac:dyDescent="0.2"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203"/>
      <c r="T84" s="203"/>
      <c r="U84" s="203"/>
      <c r="V84" s="203"/>
      <c r="W84" s="203"/>
      <c r="X84" s="203"/>
      <c r="Y84" s="203"/>
    </row>
    <row r="85" spans="5:25" ht="15" customHeight="1" x14ac:dyDescent="0.2"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</row>
    <row r="86" spans="5:25" ht="15" customHeight="1" x14ac:dyDescent="0.2"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  <c r="X86" s="203"/>
      <c r="Y86" s="203"/>
    </row>
    <row r="87" spans="5:25" ht="15" customHeight="1" x14ac:dyDescent="0.2"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  <c r="X87" s="203"/>
      <c r="Y87" s="203"/>
    </row>
    <row r="88" spans="5:25" ht="15" customHeight="1" x14ac:dyDescent="0.2"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  <c r="X88" s="203"/>
      <c r="Y88" s="203"/>
    </row>
    <row r="89" spans="5:25" ht="15" customHeight="1" x14ac:dyDescent="0.2"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/>
      <c r="Y89" s="203"/>
    </row>
    <row r="90" spans="5:25" ht="15" customHeight="1" x14ac:dyDescent="0.2"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</row>
    <row r="91" spans="5:25" ht="15" customHeight="1" x14ac:dyDescent="0.2"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  <c r="X91" s="203"/>
      <c r="Y91" s="203"/>
    </row>
    <row r="92" spans="5:25" ht="15" customHeight="1" x14ac:dyDescent="0.2"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</row>
    <row r="93" spans="5:25" ht="15" customHeight="1" x14ac:dyDescent="0.2"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  <c r="X93" s="203"/>
      <c r="Y93" s="203"/>
    </row>
    <row r="94" spans="5:25" ht="15" customHeight="1" x14ac:dyDescent="0.2"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  <c r="X94" s="203"/>
      <c r="Y94" s="203"/>
    </row>
    <row r="95" spans="5:25" ht="15" customHeight="1" x14ac:dyDescent="0.2"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</row>
    <row r="96" spans="5:25" ht="15" customHeight="1" x14ac:dyDescent="0.2"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</row>
    <row r="97" spans="5:25" ht="15" customHeight="1" x14ac:dyDescent="0.2"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  <c r="X97" s="203"/>
      <c r="Y97" s="203"/>
    </row>
    <row r="98" spans="5:25" ht="15" customHeight="1" x14ac:dyDescent="0.2"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  <c r="X98" s="203"/>
      <c r="Y98" s="203"/>
    </row>
    <row r="99" spans="5:25" ht="15" customHeight="1" x14ac:dyDescent="0.2"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</row>
    <row r="100" spans="5:25" ht="15" customHeight="1" x14ac:dyDescent="0.2"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</row>
    <row r="101" spans="5:25" ht="15" customHeight="1" x14ac:dyDescent="0.2"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</row>
    <row r="102" spans="5:25" ht="15" customHeight="1" x14ac:dyDescent="0.2"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203"/>
      <c r="X102" s="203"/>
      <c r="Y102" s="203"/>
    </row>
    <row r="103" spans="5:25" ht="15" customHeight="1" x14ac:dyDescent="0.2"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3"/>
      <c r="V103" s="203"/>
      <c r="W103" s="203"/>
      <c r="X103" s="203"/>
      <c r="Y103" s="203"/>
    </row>
    <row r="104" spans="5:25" ht="15" customHeight="1" x14ac:dyDescent="0.2">
      <c r="E104" s="203"/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203"/>
      <c r="X104" s="203"/>
      <c r="Y104" s="203"/>
    </row>
    <row r="105" spans="5:25" ht="15" customHeight="1" x14ac:dyDescent="0.2">
      <c r="E105" s="203"/>
      <c r="F105" s="203"/>
      <c r="G105" s="203"/>
      <c r="H105" s="203"/>
      <c r="I105" s="203"/>
      <c r="J105" s="203"/>
      <c r="K105" s="203"/>
      <c r="L105" s="203"/>
      <c r="M105" s="203"/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3"/>
    </row>
    <row r="106" spans="5:25" ht="15" customHeight="1" x14ac:dyDescent="0.2"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</row>
    <row r="107" spans="5:25" ht="15" customHeight="1" x14ac:dyDescent="0.2"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3"/>
      <c r="V107" s="203"/>
      <c r="W107" s="203"/>
      <c r="X107" s="203"/>
      <c r="Y107" s="203"/>
    </row>
    <row r="108" spans="5:25" ht="15" customHeight="1" x14ac:dyDescent="0.2"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</row>
    <row r="109" spans="5:25" ht="15" customHeight="1" x14ac:dyDescent="0.2"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3"/>
      <c r="X109" s="203"/>
      <c r="Y109" s="203"/>
    </row>
    <row r="110" spans="5:25" ht="15" customHeight="1" x14ac:dyDescent="0.2">
      <c r="E110" s="203"/>
      <c r="F110" s="203"/>
      <c r="G110" s="203"/>
      <c r="H110" s="203"/>
      <c r="I110" s="203"/>
      <c r="J110" s="203"/>
      <c r="K110" s="203"/>
      <c r="L110" s="203"/>
      <c r="M110" s="203"/>
      <c r="N110" s="203"/>
      <c r="O110" s="203"/>
      <c r="P110" s="203"/>
      <c r="Q110" s="203"/>
      <c r="R110" s="203"/>
      <c r="S110" s="203"/>
      <c r="T110" s="203"/>
      <c r="U110" s="203"/>
      <c r="V110" s="203"/>
      <c r="W110" s="203"/>
      <c r="X110" s="203"/>
      <c r="Y110" s="203"/>
    </row>
    <row r="111" spans="5:25" ht="15" customHeight="1" x14ac:dyDescent="0.2"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203"/>
      <c r="X111" s="203"/>
      <c r="Y111" s="203"/>
    </row>
    <row r="112" spans="5:25" ht="15" customHeight="1" x14ac:dyDescent="0.2"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3"/>
      <c r="P112" s="203"/>
      <c r="Q112" s="203"/>
      <c r="R112" s="203"/>
      <c r="S112" s="203"/>
      <c r="T112" s="203"/>
      <c r="U112" s="203"/>
      <c r="V112" s="203"/>
      <c r="W112" s="203"/>
      <c r="X112" s="203"/>
      <c r="Y112" s="203"/>
    </row>
    <row r="113" spans="5:25" ht="15" customHeight="1" x14ac:dyDescent="0.2"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3"/>
      <c r="V113" s="203"/>
      <c r="W113" s="203"/>
      <c r="X113" s="203"/>
      <c r="Y113" s="203"/>
    </row>
    <row r="114" spans="5:25" ht="15" customHeight="1" x14ac:dyDescent="0.2"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203"/>
      <c r="X114" s="203"/>
      <c r="Y114" s="203"/>
    </row>
    <row r="115" spans="5:25" ht="15" customHeight="1" x14ac:dyDescent="0.2"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203"/>
      <c r="S115" s="203"/>
      <c r="T115" s="203"/>
      <c r="U115" s="203"/>
      <c r="V115" s="203"/>
      <c r="W115" s="203"/>
      <c r="X115" s="203"/>
      <c r="Y115" s="203"/>
    </row>
    <row r="116" spans="5:25" ht="15" customHeight="1" x14ac:dyDescent="0.2">
      <c r="E116" s="203"/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203"/>
      <c r="R116" s="203"/>
      <c r="S116" s="203"/>
      <c r="T116" s="203"/>
      <c r="U116" s="203"/>
      <c r="V116" s="203"/>
      <c r="W116" s="203"/>
      <c r="X116" s="203"/>
      <c r="Y116" s="203"/>
    </row>
    <row r="117" spans="5:25" ht="15" customHeight="1" x14ac:dyDescent="0.2">
      <c r="E117" s="203"/>
      <c r="F117" s="203"/>
      <c r="G117" s="203"/>
      <c r="H117" s="203"/>
      <c r="I117" s="203"/>
      <c r="J117" s="203"/>
      <c r="K117" s="203"/>
      <c r="L117" s="203"/>
      <c r="M117" s="203"/>
      <c r="N117" s="203"/>
      <c r="O117" s="203"/>
      <c r="P117" s="203"/>
      <c r="Q117" s="203"/>
      <c r="R117" s="203"/>
      <c r="S117" s="203"/>
      <c r="T117" s="203"/>
      <c r="U117" s="203"/>
      <c r="V117" s="203"/>
      <c r="W117" s="203"/>
      <c r="X117" s="203"/>
      <c r="Y117" s="203"/>
    </row>
    <row r="118" spans="5:25" ht="15" customHeight="1" x14ac:dyDescent="0.2"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203"/>
      <c r="X118" s="203"/>
      <c r="Y118" s="203"/>
    </row>
    <row r="119" spans="5:25" ht="15" customHeight="1" x14ac:dyDescent="0.2">
      <c r="E119" s="203"/>
      <c r="F119" s="203"/>
      <c r="G119" s="203"/>
      <c r="H119" s="203"/>
      <c r="I119" s="203"/>
      <c r="J119" s="203"/>
      <c r="K119" s="203"/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3"/>
      <c r="X119" s="203"/>
      <c r="Y119" s="203"/>
    </row>
    <row r="120" spans="5:25" ht="15" customHeight="1" x14ac:dyDescent="0.2">
      <c r="E120" s="203"/>
      <c r="F120" s="203"/>
      <c r="G120" s="203"/>
      <c r="H120" s="203"/>
      <c r="I120" s="203"/>
      <c r="J120" s="203"/>
      <c r="K120" s="203"/>
      <c r="L120" s="203"/>
      <c r="M120" s="203"/>
      <c r="N120" s="203"/>
      <c r="O120" s="203"/>
      <c r="P120" s="203"/>
      <c r="Q120" s="203"/>
      <c r="R120" s="203"/>
      <c r="S120" s="203"/>
      <c r="T120" s="203"/>
      <c r="U120" s="203"/>
      <c r="V120" s="203"/>
      <c r="W120" s="203"/>
      <c r="X120" s="203"/>
      <c r="Y120" s="203"/>
    </row>
    <row r="121" spans="5:25" ht="15" customHeight="1" x14ac:dyDescent="0.2">
      <c r="E121" s="203"/>
      <c r="F121" s="203"/>
      <c r="G121" s="203"/>
      <c r="H121" s="203"/>
      <c r="I121" s="203"/>
      <c r="J121" s="203"/>
      <c r="K121" s="203"/>
      <c r="L121" s="203"/>
      <c r="M121" s="203"/>
      <c r="N121" s="203"/>
      <c r="O121" s="203"/>
      <c r="P121" s="203"/>
      <c r="Q121" s="203"/>
      <c r="R121" s="203"/>
      <c r="S121" s="203"/>
      <c r="T121" s="203"/>
      <c r="U121" s="203"/>
      <c r="V121" s="203"/>
      <c r="W121" s="203"/>
      <c r="X121" s="203"/>
      <c r="Y121" s="203"/>
    </row>
    <row r="122" spans="5:25" ht="15" customHeight="1" x14ac:dyDescent="0.2">
      <c r="E122" s="203"/>
      <c r="F122" s="203"/>
      <c r="G122" s="203"/>
      <c r="H122" s="203"/>
      <c r="I122" s="203"/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203"/>
      <c r="X122" s="203"/>
      <c r="Y122" s="203"/>
    </row>
    <row r="123" spans="5:25" ht="15" customHeight="1" x14ac:dyDescent="0.2">
      <c r="E123" s="203"/>
      <c r="F123" s="203"/>
      <c r="G123" s="203"/>
      <c r="H123" s="203"/>
      <c r="I123" s="203"/>
      <c r="J123" s="203"/>
      <c r="K123" s="203"/>
      <c r="L123" s="203"/>
      <c r="M123" s="203"/>
      <c r="N123" s="203"/>
      <c r="O123" s="203"/>
      <c r="P123" s="203"/>
      <c r="Q123" s="203"/>
      <c r="R123" s="203"/>
      <c r="S123" s="203"/>
      <c r="T123" s="203"/>
      <c r="U123" s="203"/>
      <c r="V123" s="203"/>
      <c r="W123" s="203"/>
      <c r="X123" s="203"/>
      <c r="Y123" s="203"/>
    </row>
    <row r="124" spans="5:25" ht="15" customHeight="1" x14ac:dyDescent="0.2">
      <c r="E124" s="203"/>
      <c r="F124" s="203"/>
      <c r="G124" s="203"/>
      <c r="H124" s="203"/>
      <c r="I124" s="203"/>
      <c r="J124" s="203"/>
      <c r="K124" s="203"/>
      <c r="L124" s="203"/>
      <c r="M124" s="203"/>
      <c r="N124" s="203"/>
      <c r="O124" s="203"/>
      <c r="P124" s="203"/>
      <c r="Q124" s="203"/>
      <c r="R124" s="203"/>
      <c r="S124" s="203"/>
      <c r="T124" s="203"/>
      <c r="U124" s="203"/>
      <c r="V124" s="203"/>
      <c r="W124" s="203"/>
      <c r="X124" s="203"/>
      <c r="Y124" s="203"/>
    </row>
    <row r="125" spans="5:25" ht="15" customHeight="1" x14ac:dyDescent="0.2">
      <c r="E125" s="203"/>
      <c r="F125" s="203"/>
      <c r="G125" s="203"/>
      <c r="H125" s="203"/>
      <c r="I125" s="203"/>
      <c r="J125" s="203"/>
      <c r="K125" s="203"/>
      <c r="L125" s="203"/>
      <c r="M125" s="203"/>
      <c r="N125" s="203"/>
      <c r="O125" s="203"/>
      <c r="P125" s="203"/>
      <c r="Q125" s="203"/>
      <c r="R125" s="203"/>
      <c r="S125" s="203"/>
      <c r="T125" s="203"/>
      <c r="U125" s="203"/>
      <c r="V125" s="203"/>
      <c r="W125" s="203"/>
      <c r="X125" s="203"/>
      <c r="Y125" s="203"/>
    </row>
    <row r="126" spans="5:25" ht="15" customHeight="1" x14ac:dyDescent="0.2">
      <c r="E126" s="203"/>
      <c r="F126" s="203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203"/>
      <c r="R126" s="203"/>
      <c r="S126" s="203"/>
      <c r="T126" s="203"/>
      <c r="U126" s="203"/>
      <c r="V126" s="203"/>
      <c r="W126" s="203"/>
      <c r="X126" s="203"/>
      <c r="Y126" s="203"/>
    </row>
    <row r="127" spans="5:25" ht="15" customHeight="1" x14ac:dyDescent="0.2">
      <c r="E127" s="203"/>
      <c r="F127" s="203"/>
      <c r="G127" s="203"/>
      <c r="H127" s="203"/>
      <c r="I127" s="203"/>
      <c r="J127" s="203"/>
      <c r="K127" s="203"/>
      <c r="L127" s="203"/>
      <c r="M127" s="203"/>
      <c r="N127" s="203"/>
      <c r="O127" s="203"/>
      <c r="P127" s="203"/>
      <c r="Q127" s="203"/>
      <c r="R127" s="203"/>
      <c r="S127" s="203"/>
      <c r="T127" s="203"/>
      <c r="U127" s="203"/>
      <c r="V127" s="203"/>
      <c r="W127" s="203"/>
      <c r="X127" s="203"/>
      <c r="Y127" s="203"/>
    </row>
    <row r="128" spans="5:25" ht="15" customHeight="1" x14ac:dyDescent="0.2"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</row>
    <row r="129" spans="5:25" ht="15" customHeight="1" x14ac:dyDescent="0.2"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</row>
    <row r="130" spans="5:25" ht="15" customHeight="1" x14ac:dyDescent="0.2">
      <c r="E130" s="203"/>
      <c r="F130" s="203"/>
      <c r="G130" s="203"/>
      <c r="H130" s="203"/>
      <c r="I130" s="203"/>
      <c r="J130" s="203"/>
      <c r="K130" s="203"/>
      <c r="L130" s="203"/>
      <c r="M130" s="203"/>
      <c r="N130" s="203"/>
      <c r="O130" s="203"/>
      <c r="P130" s="203"/>
      <c r="Q130" s="203"/>
      <c r="R130" s="203"/>
      <c r="S130" s="203"/>
      <c r="T130" s="203"/>
      <c r="U130" s="203"/>
      <c r="V130" s="203"/>
      <c r="W130" s="203"/>
      <c r="X130" s="203"/>
      <c r="Y130" s="203"/>
    </row>
    <row r="131" spans="5:25" ht="15" customHeight="1" x14ac:dyDescent="0.2">
      <c r="E131" s="203"/>
      <c r="F131" s="203"/>
      <c r="G131" s="203"/>
      <c r="H131" s="203"/>
      <c r="I131" s="203"/>
      <c r="J131" s="203"/>
      <c r="K131" s="203"/>
      <c r="L131" s="203"/>
      <c r="M131" s="203"/>
      <c r="N131" s="203"/>
      <c r="O131" s="203"/>
      <c r="P131" s="203"/>
      <c r="Q131" s="203"/>
      <c r="R131" s="203"/>
      <c r="S131" s="203"/>
      <c r="T131" s="203"/>
      <c r="U131" s="203"/>
      <c r="V131" s="203"/>
      <c r="W131" s="203"/>
      <c r="X131" s="203"/>
      <c r="Y131" s="203"/>
    </row>
    <row r="132" spans="5:25" ht="15" customHeight="1" x14ac:dyDescent="0.2">
      <c r="E132" s="203"/>
      <c r="F132" s="203"/>
      <c r="G132" s="203"/>
      <c r="H132" s="203"/>
      <c r="I132" s="203"/>
      <c r="J132" s="203"/>
      <c r="K132" s="203"/>
      <c r="L132" s="203"/>
      <c r="M132" s="203"/>
      <c r="N132" s="203"/>
      <c r="O132" s="203"/>
      <c r="P132" s="203"/>
      <c r="Q132" s="203"/>
      <c r="R132" s="203"/>
      <c r="S132" s="203"/>
      <c r="T132" s="203"/>
      <c r="U132" s="203"/>
      <c r="V132" s="203"/>
      <c r="W132" s="203"/>
      <c r="X132" s="203"/>
      <c r="Y132" s="203"/>
    </row>
    <row r="133" spans="5:25" ht="15" customHeight="1" x14ac:dyDescent="0.2">
      <c r="E133" s="203"/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203"/>
      <c r="R133" s="203"/>
      <c r="S133" s="203"/>
      <c r="T133" s="203"/>
      <c r="U133" s="203"/>
      <c r="V133" s="203"/>
      <c r="W133" s="203"/>
      <c r="X133" s="203"/>
      <c r="Y133" s="203"/>
    </row>
    <row r="134" spans="5:25" ht="15" customHeight="1" x14ac:dyDescent="0.2"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</row>
    <row r="135" spans="5:25" ht="15" customHeight="1" x14ac:dyDescent="0.2"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</row>
    <row r="136" spans="5:25" ht="15" customHeight="1" x14ac:dyDescent="0.2"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</row>
    <row r="137" spans="5:25" ht="15" customHeight="1" x14ac:dyDescent="0.2"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</row>
    <row r="138" spans="5:25" ht="15" customHeight="1" x14ac:dyDescent="0.2"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</row>
    <row r="139" spans="5:25" ht="15" customHeight="1" x14ac:dyDescent="0.2"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</row>
    <row r="140" spans="5:25" ht="15" customHeight="1" x14ac:dyDescent="0.2"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</row>
    <row r="141" spans="5:25" ht="15" customHeight="1" x14ac:dyDescent="0.2"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</row>
    <row r="142" spans="5:25" ht="15" customHeight="1" x14ac:dyDescent="0.2"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</row>
    <row r="143" spans="5:25" ht="15" customHeight="1" x14ac:dyDescent="0.2"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</row>
    <row r="144" spans="5:25" ht="15" customHeight="1" x14ac:dyDescent="0.2"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</row>
    <row r="145" spans="5:25" ht="15" customHeight="1" x14ac:dyDescent="0.2"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</row>
    <row r="146" spans="5:25" ht="15" customHeight="1" x14ac:dyDescent="0.2"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</row>
    <row r="147" spans="5:25" ht="15" customHeight="1" x14ac:dyDescent="0.2"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</row>
    <row r="148" spans="5:25" ht="15" customHeight="1" x14ac:dyDescent="0.2"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</row>
    <row r="149" spans="5:25" ht="15" customHeight="1" x14ac:dyDescent="0.2"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</row>
    <row r="150" spans="5:25" ht="15" customHeight="1" x14ac:dyDescent="0.2"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</row>
    <row r="151" spans="5:25" ht="15" customHeight="1" x14ac:dyDescent="0.2"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</row>
    <row r="152" spans="5:25" ht="15" customHeight="1" x14ac:dyDescent="0.2"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</row>
    <row r="153" spans="5:25" ht="15" customHeight="1" x14ac:dyDescent="0.2"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</row>
    <row r="154" spans="5:25" ht="15" customHeight="1" x14ac:dyDescent="0.2"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</row>
    <row r="155" spans="5:25" ht="15" customHeight="1" x14ac:dyDescent="0.2"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</row>
    <row r="156" spans="5:25" ht="15" customHeight="1" x14ac:dyDescent="0.2"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</row>
    <row r="157" spans="5:25" ht="15" customHeight="1" x14ac:dyDescent="0.2"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</row>
    <row r="158" spans="5:25" ht="15" customHeight="1" x14ac:dyDescent="0.2"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</row>
    <row r="159" spans="5:25" ht="15" customHeight="1" x14ac:dyDescent="0.2"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</row>
    <row r="160" spans="5:25" ht="15" customHeight="1" x14ac:dyDescent="0.2"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</row>
    <row r="161" spans="5:25" ht="15" customHeight="1" x14ac:dyDescent="0.2"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</row>
    <row r="162" spans="5:25" ht="15" customHeight="1" x14ac:dyDescent="0.2"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</row>
    <row r="163" spans="5:25" ht="15" customHeight="1" x14ac:dyDescent="0.2"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</row>
    <row r="164" spans="5:25" ht="15" customHeight="1" x14ac:dyDescent="0.2"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</row>
    <row r="165" spans="5:25" ht="15" customHeight="1" x14ac:dyDescent="0.2"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</row>
    <row r="166" spans="5:25" ht="15" customHeight="1" x14ac:dyDescent="0.2"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</row>
    <row r="167" spans="5:25" ht="15" customHeight="1" x14ac:dyDescent="0.2"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</row>
    <row r="168" spans="5:25" ht="15" customHeight="1" x14ac:dyDescent="0.2"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</row>
    <row r="169" spans="5:25" ht="15" customHeight="1" x14ac:dyDescent="0.2"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</row>
    <row r="170" spans="5:25" ht="15" customHeight="1" x14ac:dyDescent="0.2"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</row>
    <row r="171" spans="5:25" ht="15" customHeight="1" x14ac:dyDescent="0.2"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</row>
    <row r="172" spans="5:25" ht="15" customHeight="1" x14ac:dyDescent="0.2"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</row>
    <row r="173" spans="5:25" ht="15" customHeight="1" x14ac:dyDescent="0.2"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</row>
    <row r="174" spans="5:25" ht="15" customHeight="1" x14ac:dyDescent="0.2"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</row>
    <row r="175" spans="5:25" ht="15" customHeight="1" x14ac:dyDescent="0.2"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</row>
    <row r="176" spans="5:25" ht="15" customHeight="1" x14ac:dyDescent="0.2"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</row>
    <row r="177" spans="5:25" ht="15" customHeight="1" x14ac:dyDescent="0.2"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</row>
    <row r="178" spans="5:25" ht="15" customHeight="1" x14ac:dyDescent="0.2"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</row>
    <row r="179" spans="5:25" ht="15" customHeight="1" x14ac:dyDescent="0.2"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</row>
    <row r="180" spans="5:25" ht="15" customHeight="1" x14ac:dyDescent="0.2"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</row>
    <row r="181" spans="5:25" ht="15" customHeight="1" x14ac:dyDescent="0.2"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</row>
    <row r="182" spans="5:25" ht="15" customHeight="1" x14ac:dyDescent="0.2"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</row>
    <row r="183" spans="5:25" ht="15" customHeight="1" x14ac:dyDescent="0.2"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</row>
    <row r="184" spans="5:25" ht="15" customHeight="1" x14ac:dyDescent="0.2"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</row>
    <row r="185" spans="5:25" ht="15" customHeight="1" x14ac:dyDescent="0.2"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</row>
    <row r="186" spans="5:25" ht="15" customHeight="1" x14ac:dyDescent="0.2"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</row>
    <row r="187" spans="5:25" ht="15" customHeight="1" x14ac:dyDescent="0.2"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</row>
    <row r="188" spans="5:25" ht="15" customHeight="1" x14ac:dyDescent="0.2"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</row>
    <row r="189" spans="5:25" ht="15" customHeight="1" x14ac:dyDescent="0.2"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</row>
    <row r="190" spans="5:25" ht="15" customHeight="1" x14ac:dyDescent="0.2"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</row>
    <row r="191" spans="5:25" ht="15" customHeight="1" x14ac:dyDescent="0.2"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</row>
    <row r="192" spans="5:25" ht="15" customHeight="1" x14ac:dyDescent="0.2"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</row>
    <row r="193" spans="5:25" ht="15" customHeight="1" x14ac:dyDescent="0.2"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</row>
    <row r="194" spans="5:25" ht="15" customHeight="1" x14ac:dyDescent="0.2"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</row>
    <row r="195" spans="5:25" ht="15" customHeight="1" x14ac:dyDescent="0.2"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</row>
    <row r="196" spans="5:25" ht="15" customHeight="1" x14ac:dyDescent="0.2"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</row>
    <row r="197" spans="5:25" ht="15" customHeight="1" x14ac:dyDescent="0.2"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</row>
    <row r="198" spans="5:25" ht="15" customHeight="1" x14ac:dyDescent="0.2"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</row>
    <row r="199" spans="5:25" ht="15" customHeight="1" x14ac:dyDescent="0.2"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</row>
    <row r="200" spans="5:25" ht="15" customHeight="1" x14ac:dyDescent="0.2"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</row>
    <row r="201" spans="5:25" ht="15" customHeight="1" x14ac:dyDescent="0.2"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</row>
    <row r="202" spans="5:25" ht="15" customHeight="1" x14ac:dyDescent="0.2"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</row>
    <row r="203" spans="5:25" ht="15" customHeight="1" x14ac:dyDescent="0.2"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</row>
    <row r="204" spans="5:25" ht="15" customHeight="1" x14ac:dyDescent="0.2"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</row>
    <row r="205" spans="5:25" ht="15" customHeight="1" x14ac:dyDescent="0.2"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</row>
    <row r="206" spans="5:25" ht="15" customHeight="1" x14ac:dyDescent="0.2"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</row>
    <row r="207" spans="5:25" ht="15" customHeight="1" x14ac:dyDescent="0.2"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</row>
    <row r="208" spans="5:25" ht="15" customHeight="1" x14ac:dyDescent="0.2">
      <c r="E208" s="203"/>
      <c r="F208" s="203"/>
      <c r="G208" s="203"/>
      <c r="H208" s="203"/>
      <c r="I208" s="203"/>
      <c r="J208" s="203"/>
      <c r="K208" s="203"/>
      <c r="L208" s="203"/>
      <c r="M208" s="203"/>
      <c r="N208" s="203"/>
      <c r="O208" s="203"/>
      <c r="P208" s="203"/>
      <c r="Q208" s="203"/>
      <c r="R208" s="203"/>
      <c r="S208" s="203"/>
      <c r="T208" s="203"/>
      <c r="U208" s="203"/>
      <c r="V208" s="203"/>
      <c r="W208" s="203"/>
      <c r="X208" s="203"/>
      <c r="Y208" s="203"/>
    </row>
    <row r="209" spans="5:25" ht="15" customHeight="1" x14ac:dyDescent="0.2">
      <c r="E209" s="203"/>
      <c r="F209" s="203"/>
      <c r="G209" s="203"/>
      <c r="H209" s="203"/>
      <c r="I209" s="203"/>
      <c r="J209" s="203"/>
      <c r="K209" s="203"/>
      <c r="L209" s="203"/>
      <c r="M209" s="203"/>
      <c r="N209" s="203"/>
      <c r="O209" s="203"/>
      <c r="P209" s="203"/>
      <c r="Q209" s="203"/>
      <c r="R209" s="203"/>
      <c r="S209" s="203"/>
      <c r="T209" s="203"/>
      <c r="U209" s="203"/>
      <c r="V209" s="203"/>
      <c r="W209" s="203"/>
      <c r="X209" s="203"/>
      <c r="Y209" s="203"/>
    </row>
    <row r="210" spans="5:25" ht="15" customHeight="1" x14ac:dyDescent="0.2">
      <c r="E210" s="203"/>
      <c r="F210" s="203"/>
      <c r="G210" s="203"/>
      <c r="H210" s="203"/>
      <c r="I210" s="203"/>
      <c r="J210" s="203"/>
      <c r="K210" s="203"/>
      <c r="L210" s="203"/>
      <c r="M210" s="203"/>
      <c r="N210" s="203"/>
      <c r="O210" s="203"/>
      <c r="P210" s="203"/>
      <c r="Q210" s="203"/>
      <c r="R210" s="203"/>
      <c r="S210" s="203"/>
      <c r="T210" s="203"/>
      <c r="U210" s="203"/>
      <c r="V210" s="203"/>
      <c r="W210" s="203"/>
      <c r="X210" s="203"/>
      <c r="Y210" s="203"/>
    </row>
    <row r="211" spans="5:25" ht="15" customHeight="1" x14ac:dyDescent="0.2">
      <c r="E211" s="203"/>
      <c r="F211" s="203"/>
      <c r="G211" s="203"/>
      <c r="H211" s="203"/>
      <c r="I211" s="203"/>
      <c r="J211" s="203"/>
      <c r="K211" s="203"/>
      <c r="L211" s="203"/>
      <c r="M211" s="203"/>
      <c r="N211" s="203"/>
      <c r="O211" s="203"/>
      <c r="P211" s="203"/>
      <c r="Q211" s="203"/>
      <c r="R211" s="203"/>
      <c r="S211" s="203"/>
      <c r="T211" s="203"/>
      <c r="U211" s="203"/>
      <c r="V211" s="203"/>
      <c r="W211" s="203"/>
      <c r="X211" s="203"/>
      <c r="Y211" s="203"/>
    </row>
    <row r="212" spans="5:25" ht="15" customHeight="1" x14ac:dyDescent="0.2">
      <c r="E212" s="203"/>
      <c r="F212" s="203"/>
      <c r="G212" s="203"/>
      <c r="H212" s="203"/>
      <c r="I212" s="203"/>
      <c r="J212" s="203"/>
      <c r="K212" s="203"/>
      <c r="L212" s="203"/>
      <c r="M212" s="203"/>
      <c r="N212" s="203"/>
      <c r="O212" s="203"/>
      <c r="P212" s="203"/>
      <c r="Q212" s="203"/>
      <c r="R212" s="203"/>
      <c r="S212" s="203"/>
      <c r="T212" s="203"/>
      <c r="U212" s="203"/>
      <c r="V212" s="203"/>
      <c r="W212" s="203"/>
      <c r="X212" s="203"/>
      <c r="Y212" s="203"/>
    </row>
    <row r="213" spans="5:25" ht="15" customHeight="1" x14ac:dyDescent="0.2">
      <c r="E213" s="203"/>
      <c r="F213" s="203"/>
      <c r="G213" s="203"/>
      <c r="H213" s="203"/>
      <c r="I213" s="203"/>
      <c r="J213" s="203"/>
      <c r="K213" s="203"/>
      <c r="L213" s="203"/>
      <c r="M213" s="203"/>
      <c r="N213" s="203"/>
      <c r="O213" s="203"/>
      <c r="P213" s="203"/>
      <c r="Q213" s="203"/>
      <c r="R213" s="203"/>
      <c r="S213" s="203"/>
      <c r="T213" s="203"/>
      <c r="U213" s="203"/>
      <c r="V213" s="203"/>
      <c r="W213" s="203"/>
      <c r="X213" s="203"/>
      <c r="Y213" s="203"/>
    </row>
    <row r="214" spans="5:25" ht="15" customHeight="1" x14ac:dyDescent="0.2">
      <c r="E214" s="203"/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203"/>
      <c r="R214" s="203"/>
      <c r="S214" s="203"/>
      <c r="T214" s="203"/>
      <c r="U214" s="203"/>
      <c r="V214" s="203"/>
      <c r="W214" s="203"/>
      <c r="X214" s="203"/>
      <c r="Y214" s="203"/>
    </row>
    <row r="215" spans="5:25" ht="15" customHeight="1" x14ac:dyDescent="0.2">
      <c r="E215" s="203"/>
      <c r="F215" s="203"/>
      <c r="G215" s="203"/>
      <c r="H215" s="203"/>
      <c r="I215" s="203"/>
      <c r="J215" s="203"/>
      <c r="K215" s="203"/>
      <c r="L215" s="203"/>
      <c r="M215" s="203"/>
      <c r="N215" s="203"/>
      <c r="O215" s="203"/>
      <c r="P215" s="203"/>
      <c r="Q215" s="203"/>
      <c r="R215" s="203"/>
      <c r="S215" s="203"/>
      <c r="T215" s="203"/>
      <c r="U215" s="203"/>
      <c r="V215" s="203"/>
      <c r="W215" s="203"/>
      <c r="X215" s="203"/>
      <c r="Y215" s="203"/>
    </row>
    <row r="216" spans="5:25" ht="15" customHeight="1" x14ac:dyDescent="0.2">
      <c r="E216" s="203"/>
      <c r="F216" s="203"/>
      <c r="G216" s="203"/>
      <c r="H216" s="203"/>
      <c r="I216" s="203"/>
      <c r="J216" s="203"/>
      <c r="K216" s="203"/>
      <c r="L216" s="203"/>
      <c r="M216" s="203"/>
      <c r="N216" s="203"/>
      <c r="O216" s="203"/>
      <c r="P216" s="203"/>
      <c r="Q216" s="203"/>
      <c r="R216" s="203"/>
      <c r="S216" s="203"/>
      <c r="T216" s="203"/>
      <c r="U216" s="203"/>
      <c r="V216" s="203"/>
      <c r="W216" s="203"/>
      <c r="X216" s="203"/>
      <c r="Y216" s="203"/>
    </row>
    <row r="217" spans="5:25" ht="15" customHeight="1" x14ac:dyDescent="0.2">
      <c r="E217" s="203"/>
      <c r="F217" s="203"/>
      <c r="G217" s="203"/>
      <c r="H217" s="203"/>
      <c r="I217" s="203"/>
      <c r="J217" s="203"/>
      <c r="K217" s="203"/>
      <c r="L217" s="203"/>
      <c r="M217" s="203"/>
      <c r="N217" s="203"/>
      <c r="O217" s="203"/>
      <c r="P217" s="203"/>
      <c r="Q217" s="203"/>
      <c r="R217" s="203"/>
      <c r="S217" s="203"/>
      <c r="T217" s="203"/>
      <c r="U217" s="203"/>
      <c r="V217" s="203"/>
      <c r="W217" s="203"/>
      <c r="X217" s="203"/>
      <c r="Y217" s="203"/>
    </row>
    <row r="218" spans="5:25" ht="15" customHeight="1" x14ac:dyDescent="0.2">
      <c r="E218" s="203"/>
      <c r="F218" s="203"/>
      <c r="G218" s="203"/>
      <c r="H218" s="203"/>
      <c r="I218" s="203"/>
      <c r="J218" s="203"/>
      <c r="K218" s="203"/>
      <c r="L218" s="203"/>
      <c r="M218" s="203"/>
      <c r="N218" s="203"/>
      <c r="O218" s="203"/>
      <c r="P218" s="203"/>
      <c r="Q218" s="203"/>
      <c r="R218" s="203"/>
      <c r="S218" s="203"/>
      <c r="T218" s="203"/>
      <c r="U218" s="203"/>
      <c r="V218" s="203"/>
      <c r="W218" s="203"/>
      <c r="X218" s="203"/>
      <c r="Y218" s="203"/>
    </row>
    <row r="219" spans="5:25" ht="15" customHeight="1" x14ac:dyDescent="0.2">
      <c r="E219" s="203"/>
      <c r="F219" s="203"/>
      <c r="G219" s="203"/>
      <c r="H219" s="203"/>
      <c r="I219" s="203"/>
      <c r="J219" s="203"/>
      <c r="K219" s="203"/>
      <c r="L219" s="203"/>
      <c r="M219" s="203"/>
      <c r="N219" s="203"/>
      <c r="O219" s="203"/>
      <c r="P219" s="203"/>
      <c r="Q219" s="203"/>
      <c r="R219" s="203"/>
      <c r="S219" s="203"/>
      <c r="T219" s="203"/>
      <c r="U219" s="203"/>
      <c r="V219" s="203"/>
      <c r="W219" s="203"/>
      <c r="X219" s="203"/>
      <c r="Y219" s="203"/>
    </row>
    <row r="220" spans="5:25" ht="15" customHeight="1" x14ac:dyDescent="0.2">
      <c r="E220" s="203"/>
      <c r="F220" s="203"/>
      <c r="G220" s="203"/>
      <c r="H220" s="203"/>
      <c r="I220" s="203"/>
      <c r="J220" s="203"/>
      <c r="K220" s="203"/>
      <c r="L220" s="203"/>
      <c r="M220" s="203"/>
      <c r="N220" s="203"/>
      <c r="O220" s="203"/>
      <c r="P220" s="203"/>
      <c r="Q220" s="203"/>
      <c r="R220" s="203"/>
      <c r="S220" s="203"/>
      <c r="T220" s="203"/>
      <c r="U220" s="203"/>
      <c r="V220" s="203"/>
      <c r="W220" s="203"/>
      <c r="X220" s="203"/>
      <c r="Y220" s="203"/>
    </row>
    <row r="221" spans="5:25" ht="15" customHeight="1" x14ac:dyDescent="0.2">
      <c r="E221" s="203"/>
      <c r="F221" s="203"/>
      <c r="G221" s="203"/>
      <c r="H221" s="203"/>
      <c r="I221" s="203"/>
      <c r="J221" s="203"/>
      <c r="K221" s="203"/>
      <c r="L221" s="203"/>
      <c r="M221" s="203"/>
      <c r="N221" s="203"/>
      <c r="O221" s="203"/>
      <c r="P221" s="203"/>
      <c r="Q221" s="203"/>
      <c r="R221" s="203"/>
      <c r="S221" s="203"/>
      <c r="T221" s="203"/>
      <c r="U221" s="203"/>
      <c r="V221" s="203"/>
      <c r="W221" s="203"/>
      <c r="X221" s="203"/>
      <c r="Y221" s="203"/>
    </row>
    <row r="222" spans="5:25" ht="15" customHeight="1" x14ac:dyDescent="0.2">
      <c r="E222" s="203"/>
      <c r="F222" s="203"/>
      <c r="G222" s="203"/>
      <c r="H222" s="203"/>
      <c r="I222" s="203"/>
      <c r="J222" s="203"/>
      <c r="K222" s="203"/>
      <c r="L222" s="203"/>
      <c r="M222" s="203"/>
      <c r="N222" s="203"/>
      <c r="O222" s="203"/>
      <c r="P222" s="203"/>
      <c r="Q222" s="203"/>
      <c r="R222" s="203"/>
      <c r="S222" s="203"/>
      <c r="T222" s="203"/>
      <c r="U222" s="203"/>
      <c r="V222" s="203"/>
      <c r="W222" s="203"/>
      <c r="X222" s="203"/>
      <c r="Y222" s="203"/>
    </row>
    <row r="223" spans="5:25" ht="15" customHeight="1" x14ac:dyDescent="0.2">
      <c r="E223" s="203"/>
      <c r="F223" s="203"/>
      <c r="G223" s="203"/>
      <c r="H223" s="203"/>
      <c r="I223" s="203"/>
      <c r="J223" s="203"/>
      <c r="K223" s="203"/>
      <c r="L223" s="203"/>
      <c r="M223" s="203"/>
      <c r="N223" s="203"/>
      <c r="O223" s="203"/>
      <c r="P223" s="203"/>
      <c r="Q223" s="203"/>
      <c r="R223" s="203"/>
      <c r="S223" s="203"/>
      <c r="T223" s="203"/>
      <c r="U223" s="203"/>
      <c r="V223" s="203"/>
      <c r="W223" s="203"/>
      <c r="X223" s="203"/>
      <c r="Y223" s="203"/>
    </row>
    <row r="224" spans="5:25" ht="15" customHeight="1" x14ac:dyDescent="0.2">
      <c r="E224" s="203"/>
      <c r="F224" s="203"/>
      <c r="G224" s="203"/>
      <c r="H224" s="203"/>
      <c r="I224" s="203"/>
      <c r="J224" s="203"/>
      <c r="K224" s="203"/>
      <c r="L224" s="203"/>
      <c r="M224" s="203"/>
      <c r="N224" s="203"/>
      <c r="O224" s="203"/>
      <c r="P224" s="203"/>
      <c r="Q224" s="203"/>
      <c r="R224" s="203"/>
      <c r="S224" s="203"/>
      <c r="T224" s="203"/>
      <c r="U224" s="203"/>
      <c r="V224" s="203"/>
      <c r="W224" s="203"/>
      <c r="X224" s="203"/>
      <c r="Y224" s="203"/>
    </row>
    <row r="225" spans="5:25" ht="15" customHeight="1" x14ac:dyDescent="0.2">
      <c r="E225" s="203"/>
      <c r="F225" s="203"/>
      <c r="G225" s="203"/>
      <c r="H225" s="203"/>
      <c r="I225" s="203"/>
      <c r="J225" s="203"/>
      <c r="K225" s="203"/>
      <c r="L225" s="203"/>
      <c r="M225" s="203"/>
      <c r="N225" s="203"/>
      <c r="O225" s="203"/>
      <c r="P225" s="203"/>
      <c r="Q225" s="203"/>
      <c r="R225" s="203"/>
      <c r="S225" s="203"/>
      <c r="T225" s="203"/>
      <c r="U225" s="203"/>
      <c r="V225" s="203"/>
      <c r="W225" s="203"/>
      <c r="X225" s="203"/>
      <c r="Y225" s="203"/>
    </row>
    <row r="226" spans="5:25" ht="15" customHeight="1" x14ac:dyDescent="0.2">
      <c r="E226" s="203"/>
      <c r="F226" s="203"/>
      <c r="G226" s="203"/>
      <c r="H226" s="203"/>
      <c r="I226" s="203"/>
      <c r="J226" s="203"/>
      <c r="K226" s="203"/>
      <c r="L226" s="203"/>
      <c r="M226" s="203"/>
      <c r="N226" s="203"/>
      <c r="O226" s="203"/>
      <c r="P226" s="203"/>
      <c r="Q226" s="203"/>
      <c r="R226" s="203"/>
      <c r="S226" s="203"/>
      <c r="T226" s="203"/>
      <c r="U226" s="203"/>
      <c r="V226" s="203"/>
      <c r="W226" s="203"/>
      <c r="X226" s="203"/>
      <c r="Y226" s="203"/>
    </row>
    <row r="227" spans="5:25" ht="15" customHeight="1" x14ac:dyDescent="0.2">
      <c r="E227" s="203"/>
      <c r="F227" s="203"/>
      <c r="G227" s="203"/>
      <c r="H227" s="203"/>
      <c r="I227" s="203"/>
      <c r="J227" s="203"/>
      <c r="K227" s="203"/>
      <c r="L227" s="203"/>
      <c r="M227" s="203"/>
      <c r="N227" s="203"/>
      <c r="O227" s="203"/>
      <c r="P227" s="203"/>
      <c r="Q227" s="203"/>
      <c r="R227" s="203"/>
      <c r="S227" s="203"/>
      <c r="T227" s="203"/>
      <c r="U227" s="203"/>
      <c r="V227" s="203"/>
      <c r="W227" s="203"/>
      <c r="X227" s="203"/>
      <c r="Y227" s="203"/>
    </row>
    <row r="228" spans="5:25" ht="15" customHeight="1" x14ac:dyDescent="0.2">
      <c r="E228" s="203"/>
      <c r="F228" s="203"/>
      <c r="G228" s="203"/>
      <c r="H228" s="203"/>
      <c r="I228" s="203"/>
      <c r="J228" s="203"/>
      <c r="K228" s="203"/>
      <c r="L228" s="203"/>
      <c r="M228" s="203"/>
      <c r="N228" s="203"/>
      <c r="O228" s="203"/>
      <c r="P228" s="203"/>
      <c r="Q228" s="203"/>
      <c r="R228" s="203"/>
      <c r="S228" s="203"/>
      <c r="T228" s="203"/>
      <c r="U228" s="203"/>
      <c r="V228" s="203"/>
      <c r="W228" s="203"/>
      <c r="X228" s="203"/>
      <c r="Y228" s="203"/>
    </row>
    <row r="229" spans="5:25" ht="15" customHeight="1" x14ac:dyDescent="0.2">
      <c r="E229" s="203"/>
      <c r="F229" s="203"/>
      <c r="G229" s="203"/>
      <c r="H229" s="203"/>
      <c r="I229" s="203"/>
      <c r="J229" s="203"/>
      <c r="K229" s="203"/>
      <c r="L229" s="203"/>
      <c r="M229" s="203"/>
      <c r="N229" s="203"/>
      <c r="O229" s="203"/>
      <c r="P229" s="203"/>
      <c r="Q229" s="203"/>
      <c r="R229" s="203"/>
      <c r="S229" s="203"/>
      <c r="T229" s="203"/>
      <c r="U229" s="203"/>
      <c r="V229" s="203"/>
      <c r="W229" s="203"/>
      <c r="X229" s="203"/>
      <c r="Y229" s="203"/>
    </row>
    <row r="230" spans="5:25" ht="15" customHeight="1" x14ac:dyDescent="0.2">
      <c r="E230" s="203"/>
      <c r="F230" s="203"/>
      <c r="G230" s="203"/>
      <c r="H230" s="203"/>
      <c r="I230" s="203"/>
      <c r="J230" s="203"/>
      <c r="K230" s="203"/>
      <c r="L230" s="203"/>
      <c r="M230" s="203"/>
      <c r="N230" s="203"/>
      <c r="O230" s="203"/>
      <c r="P230" s="203"/>
      <c r="Q230" s="203"/>
      <c r="R230" s="203"/>
      <c r="S230" s="203"/>
      <c r="T230" s="203"/>
      <c r="U230" s="203"/>
      <c r="V230" s="203"/>
      <c r="W230" s="203"/>
      <c r="X230" s="203"/>
      <c r="Y230" s="203"/>
    </row>
    <row r="231" spans="5:25" ht="15" customHeight="1" x14ac:dyDescent="0.2">
      <c r="E231" s="203"/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203"/>
      <c r="R231" s="203"/>
      <c r="S231" s="203"/>
      <c r="T231" s="203"/>
      <c r="U231" s="203"/>
      <c r="V231" s="203"/>
      <c r="W231" s="203"/>
      <c r="X231" s="203"/>
      <c r="Y231" s="203"/>
    </row>
    <row r="232" spans="5:25" ht="15" customHeight="1" x14ac:dyDescent="0.2">
      <c r="E232" s="203"/>
      <c r="F232" s="203"/>
      <c r="G232" s="203"/>
      <c r="H232" s="203"/>
      <c r="I232" s="203"/>
      <c r="J232" s="203"/>
      <c r="K232" s="203"/>
      <c r="L232" s="203"/>
      <c r="M232" s="203"/>
      <c r="N232" s="203"/>
      <c r="O232" s="203"/>
      <c r="P232" s="203"/>
      <c r="Q232" s="203"/>
      <c r="R232" s="203"/>
      <c r="S232" s="203"/>
      <c r="T232" s="203"/>
      <c r="U232" s="203"/>
      <c r="V232" s="203"/>
      <c r="W232" s="203"/>
      <c r="X232" s="203"/>
      <c r="Y232" s="203"/>
    </row>
    <row r="233" spans="5:25" ht="15" customHeight="1" x14ac:dyDescent="0.2">
      <c r="E233" s="203"/>
      <c r="F233" s="203"/>
      <c r="G233" s="203"/>
      <c r="H233" s="203"/>
      <c r="I233" s="203"/>
      <c r="J233" s="203"/>
      <c r="K233" s="203"/>
      <c r="L233" s="203"/>
      <c r="M233" s="203"/>
      <c r="N233" s="203"/>
      <c r="O233" s="203"/>
      <c r="P233" s="203"/>
      <c r="Q233" s="203"/>
      <c r="R233" s="203"/>
      <c r="S233" s="203"/>
      <c r="T233" s="203"/>
      <c r="U233" s="203"/>
      <c r="V233" s="203"/>
      <c r="W233" s="203"/>
      <c r="X233" s="203"/>
      <c r="Y233" s="203"/>
    </row>
    <row r="234" spans="5:25" ht="15" customHeight="1" x14ac:dyDescent="0.2">
      <c r="E234" s="203"/>
      <c r="F234" s="203"/>
      <c r="G234" s="203"/>
      <c r="H234" s="203"/>
      <c r="I234" s="203"/>
      <c r="J234" s="203"/>
      <c r="K234" s="203"/>
      <c r="L234" s="203"/>
      <c r="M234" s="203"/>
      <c r="N234" s="203"/>
      <c r="O234" s="203"/>
      <c r="P234" s="203"/>
      <c r="Q234" s="203"/>
      <c r="R234" s="203"/>
      <c r="S234" s="203"/>
      <c r="T234" s="203"/>
      <c r="U234" s="203"/>
      <c r="V234" s="203"/>
      <c r="W234" s="203"/>
      <c r="X234" s="203"/>
      <c r="Y234" s="203"/>
    </row>
    <row r="235" spans="5:25" ht="15" customHeight="1" x14ac:dyDescent="0.2">
      <c r="E235" s="203"/>
      <c r="F235" s="203"/>
      <c r="G235" s="203"/>
      <c r="H235" s="203"/>
      <c r="I235" s="203"/>
      <c r="J235" s="203"/>
      <c r="K235" s="203"/>
      <c r="L235" s="203"/>
      <c r="M235" s="203"/>
      <c r="N235" s="203"/>
      <c r="O235" s="203"/>
      <c r="P235" s="203"/>
      <c r="Q235" s="203"/>
      <c r="R235" s="203"/>
      <c r="S235" s="203"/>
      <c r="T235" s="203"/>
      <c r="U235" s="203"/>
      <c r="V235" s="203"/>
      <c r="W235" s="203"/>
      <c r="X235" s="203"/>
      <c r="Y235" s="203"/>
    </row>
    <row r="236" spans="5:25" ht="15" customHeight="1" x14ac:dyDescent="0.2">
      <c r="E236" s="203"/>
      <c r="F236" s="203"/>
      <c r="G236" s="203"/>
      <c r="H236" s="203"/>
      <c r="I236" s="203"/>
      <c r="J236" s="203"/>
      <c r="K236" s="203"/>
      <c r="L236" s="203"/>
      <c r="M236" s="203"/>
      <c r="N236" s="203"/>
      <c r="O236" s="203"/>
      <c r="P236" s="203"/>
      <c r="Q236" s="203"/>
      <c r="R236" s="203"/>
      <c r="S236" s="203"/>
      <c r="T236" s="203"/>
      <c r="U236" s="203"/>
      <c r="V236" s="203"/>
      <c r="W236" s="203"/>
      <c r="X236" s="203"/>
      <c r="Y236" s="203"/>
    </row>
    <row r="237" spans="5:25" ht="15" customHeight="1" x14ac:dyDescent="0.2">
      <c r="E237" s="203"/>
      <c r="F237" s="203"/>
      <c r="G237" s="203"/>
      <c r="H237" s="203"/>
      <c r="I237" s="203"/>
      <c r="J237" s="203"/>
      <c r="K237" s="203"/>
      <c r="L237" s="203"/>
      <c r="M237" s="203"/>
      <c r="N237" s="203"/>
      <c r="O237" s="203"/>
      <c r="P237" s="203"/>
      <c r="Q237" s="203"/>
      <c r="R237" s="203"/>
      <c r="S237" s="203"/>
      <c r="T237" s="203"/>
      <c r="U237" s="203"/>
      <c r="V237" s="203"/>
      <c r="W237" s="203"/>
      <c r="X237" s="203"/>
      <c r="Y237" s="203"/>
    </row>
    <row r="238" spans="5:25" ht="15" customHeight="1" x14ac:dyDescent="0.2">
      <c r="E238" s="203"/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03"/>
      <c r="R238" s="203"/>
      <c r="S238" s="203"/>
      <c r="T238" s="203"/>
      <c r="U238" s="203"/>
      <c r="V238" s="203"/>
      <c r="W238" s="203"/>
      <c r="X238" s="203"/>
      <c r="Y238" s="203"/>
    </row>
    <row r="239" spans="5:25" ht="15" customHeight="1" x14ac:dyDescent="0.2">
      <c r="E239" s="203"/>
      <c r="F239" s="203"/>
      <c r="G239" s="203"/>
      <c r="H239" s="203"/>
      <c r="I239" s="203"/>
      <c r="J239" s="203"/>
      <c r="K239" s="203"/>
      <c r="L239" s="203"/>
      <c r="M239" s="203"/>
      <c r="N239" s="203"/>
      <c r="O239" s="203"/>
      <c r="P239" s="203"/>
      <c r="Q239" s="203"/>
      <c r="R239" s="203"/>
      <c r="S239" s="203"/>
      <c r="T239" s="203"/>
      <c r="U239" s="203"/>
      <c r="V239" s="203"/>
      <c r="W239" s="203"/>
      <c r="X239" s="203"/>
      <c r="Y239" s="203"/>
    </row>
    <row r="240" spans="5:25" ht="15" customHeight="1" x14ac:dyDescent="0.2">
      <c r="E240" s="203"/>
      <c r="F240" s="203"/>
      <c r="G240" s="203"/>
      <c r="H240" s="203"/>
      <c r="I240" s="203"/>
      <c r="J240" s="203"/>
      <c r="K240" s="203"/>
      <c r="L240" s="203"/>
      <c r="M240" s="203"/>
      <c r="N240" s="203"/>
      <c r="O240" s="203"/>
      <c r="P240" s="203"/>
      <c r="Q240" s="203"/>
      <c r="R240" s="203"/>
      <c r="S240" s="203"/>
      <c r="T240" s="203"/>
      <c r="U240" s="203"/>
      <c r="V240" s="203"/>
      <c r="W240" s="203"/>
      <c r="X240" s="203"/>
      <c r="Y240" s="203"/>
    </row>
    <row r="241" spans="5:25" ht="15" customHeight="1" x14ac:dyDescent="0.2">
      <c r="E241" s="203"/>
      <c r="F241" s="203"/>
      <c r="G241" s="203"/>
      <c r="H241" s="203"/>
      <c r="I241" s="203"/>
      <c r="J241" s="203"/>
      <c r="K241" s="203"/>
      <c r="L241" s="203"/>
      <c r="M241" s="203"/>
      <c r="N241" s="203"/>
      <c r="O241" s="203"/>
      <c r="P241" s="203"/>
      <c r="Q241" s="203"/>
      <c r="R241" s="203"/>
      <c r="S241" s="203"/>
      <c r="T241" s="203"/>
      <c r="U241" s="203"/>
      <c r="V241" s="203"/>
      <c r="W241" s="203"/>
      <c r="X241" s="203"/>
      <c r="Y241" s="203"/>
    </row>
    <row r="242" spans="5:25" ht="15" customHeight="1" x14ac:dyDescent="0.2">
      <c r="E242" s="203"/>
      <c r="F242" s="203"/>
      <c r="G242" s="203"/>
      <c r="H242" s="203"/>
      <c r="I242" s="203"/>
      <c r="J242" s="203"/>
      <c r="K242" s="203"/>
      <c r="L242" s="203"/>
      <c r="M242" s="203"/>
      <c r="N242" s="203"/>
      <c r="O242" s="203"/>
      <c r="P242" s="203"/>
      <c r="Q242" s="203"/>
      <c r="R242" s="203"/>
      <c r="S242" s="203"/>
      <c r="T242" s="203"/>
      <c r="U242" s="203"/>
      <c r="V242" s="203"/>
      <c r="W242" s="203"/>
      <c r="X242" s="203"/>
      <c r="Y242" s="203"/>
    </row>
    <row r="243" spans="5:25" ht="15" customHeight="1" x14ac:dyDescent="0.2">
      <c r="E243" s="203"/>
      <c r="F243" s="203"/>
      <c r="G243" s="203"/>
      <c r="H243" s="203"/>
      <c r="I243" s="203"/>
      <c r="J243" s="203"/>
      <c r="K243" s="203"/>
      <c r="L243" s="203"/>
      <c r="M243" s="203"/>
      <c r="N243" s="203"/>
      <c r="O243" s="203"/>
      <c r="P243" s="203"/>
      <c r="Q243" s="203"/>
      <c r="R243" s="203"/>
      <c r="S243" s="203"/>
      <c r="T243" s="203"/>
      <c r="U243" s="203"/>
      <c r="V243" s="203"/>
      <c r="W243" s="203"/>
      <c r="X243" s="203"/>
      <c r="Y243" s="203"/>
    </row>
    <row r="244" spans="5:25" ht="15" customHeight="1" x14ac:dyDescent="0.2">
      <c r="E244" s="203"/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03"/>
      <c r="R244" s="203"/>
      <c r="S244" s="203"/>
      <c r="T244" s="203"/>
      <c r="U244" s="203"/>
      <c r="V244" s="203"/>
      <c r="W244" s="203"/>
      <c r="X244" s="203"/>
      <c r="Y244" s="203"/>
    </row>
    <row r="245" spans="5:25" ht="15" customHeight="1" x14ac:dyDescent="0.2">
      <c r="E245" s="203"/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03"/>
      <c r="R245" s="203"/>
      <c r="S245" s="203"/>
      <c r="T245" s="203"/>
      <c r="U245" s="203"/>
      <c r="V245" s="203"/>
      <c r="W245" s="203"/>
      <c r="X245" s="203"/>
      <c r="Y245" s="203"/>
    </row>
    <row r="246" spans="5:25" ht="15" customHeight="1" x14ac:dyDescent="0.2">
      <c r="E246" s="203"/>
      <c r="F246" s="203"/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03"/>
      <c r="R246" s="203"/>
      <c r="S246" s="203"/>
      <c r="T246" s="203"/>
      <c r="U246" s="203"/>
      <c r="V246" s="203"/>
      <c r="W246" s="203"/>
      <c r="X246" s="203"/>
      <c r="Y246" s="203"/>
    </row>
    <row r="247" spans="5:25" ht="15" customHeight="1" x14ac:dyDescent="0.2">
      <c r="E247" s="203"/>
      <c r="F247" s="203"/>
      <c r="G247" s="203"/>
      <c r="H247" s="203"/>
      <c r="I247" s="203"/>
      <c r="J247" s="203"/>
      <c r="K247" s="203"/>
      <c r="L247" s="203"/>
      <c r="M247" s="203"/>
      <c r="N247" s="203"/>
      <c r="O247" s="203"/>
      <c r="P247" s="203"/>
      <c r="Q247" s="203"/>
      <c r="R247" s="203"/>
      <c r="S247" s="203"/>
      <c r="T247" s="203"/>
      <c r="U247" s="203"/>
      <c r="V247" s="203"/>
      <c r="W247" s="203"/>
      <c r="X247" s="203"/>
      <c r="Y247" s="203"/>
    </row>
    <row r="248" spans="5:25" ht="15" customHeight="1" x14ac:dyDescent="0.2">
      <c r="E248" s="203"/>
      <c r="F248" s="203"/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03"/>
      <c r="R248" s="203"/>
      <c r="S248" s="203"/>
      <c r="T248" s="203"/>
      <c r="U248" s="203"/>
      <c r="V248" s="203"/>
      <c r="W248" s="203"/>
      <c r="X248" s="203"/>
      <c r="Y248" s="203"/>
    </row>
    <row r="249" spans="5:25" ht="15" customHeight="1" x14ac:dyDescent="0.2">
      <c r="E249" s="203"/>
      <c r="F249" s="203"/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03"/>
      <c r="R249" s="203"/>
      <c r="S249" s="203"/>
      <c r="T249" s="203"/>
      <c r="U249" s="203"/>
      <c r="V249" s="203"/>
      <c r="W249" s="203"/>
      <c r="X249" s="203"/>
      <c r="Y249" s="203"/>
    </row>
    <row r="250" spans="5:25" ht="15" customHeight="1" x14ac:dyDescent="0.2">
      <c r="E250" s="203"/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03"/>
      <c r="R250" s="203"/>
      <c r="S250" s="203"/>
      <c r="T250" s="203"/>
      <c r="U250" s="203"/>
      <c r="V250" s="203"/>
      <c r="W250" s="203"/>
      <c r="X250" s="203"/>
      <c r="Y250" s="203"/>
    </row>
    <row r="251" spans="5:25" ht="15" customHeight="1" x14ac:dyDescent="0.2">
      <c r="E251" s="203"/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03"/>
      <c r="R251" s="203"/>
      <c r="S251" s="203"/>
      <c r="T251" s="203"/>
      <c r="U251" s="203"/>
      <c r="V251" s="203"/>
      <c r="W251" s="203"/>
      <c r="X251" s="203"/>
      <c r="Y251" s="203"/>
    </row>
    <row r="252" spans="5:25" ht="15" customHeight="1" x14ac:dyDescent="0.2">
      <c r="E252" s="203"/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03"/>
      <c r="R252" s="203"/>
      <c r="S252" s="203"/>
      <c r="T252" s="203"/>
      <c r="U252" s="203"/>
      <c r="V252" s="203"/>
      <c r="W252" s="203"/>
      <c r="X252" s="203"/>
      <c r="Y252" s="203"/>
    </row>
    <row r="253" spans="5:25" ht="15" customHeight="1" x14ac:dyDescent="0.2">
      <c r="E253" s="203"/>
      <c r="F253" s="203"/>
      <c r="G253" s="203"/>
      <c r="H253" s="203"/>
      <c r="I253" s="203"/>
      <c r="J253" s="203"/>
      <c r="K253" s="203"/>
      <c r="L253" s="203"/>
      <c r="M253" s="203"/>
      <c r="N253" s="203"/>
      <c r="O253" s="203"/>
      <c r="P253" s="203"/>
      <c r="Q253" s="203"/>
      <c r="R253" s="203"/>
      <c r="S253" s="203"/>
      <c r="T253" s="203"/>
      <c r="U253" s="203"/>
      <c r="V253" s="203"/>
      <c r="W253" s="203"/>
      <c r="X253" s="203"/>
      <c r="Y253" s="203"/>
    </row>
    <row r="254" spans="5:25" ht="15" customHeight="1" x14ac:dyDescent="0.2">
      <c r="E254" s="203"/>
      <c r="F254" s="203"/>
      <c r="G254" s="203"/>
      <c r="H254" s="203"/>
      <c r="I254" s="203"/>
      <c r="J254" s="203"/>
      <c r="K254" s="203"/>
      <c r="L254" s="203"/>
      <c r="M254" s="203"/>
      <c r="N254" s="203"/>
      <c r="O254" s="203"/>
      <c r="P254" s="203"/>
      <c r="Q254" s="203"/>
      <c r="R254" s="203"/>
      <c r="S254" s="203"/>
      <c r="T254" s="203"/>
      <c r="U254" s="203"/>
      <c r="V254" s="203"/>
      <c r="W254" s="203"/>
      <c r="X254" s="203"/>
      <c r="Y254" s="203"/>
    </row>
    <row r="255" spans="5:25" ht="15" customHeight="1" x14ac:dyDescent="0.2">
      <c r="E255" s="203"/>
      <c r="F255" s="203"/>
      <c r="G255" s="203"/>
      <c r="H255" s="203"/>
      <c r="I255" s="203"/>
      <c r="J255" s="203"/>
      <c r="K255" s="203"/>
      <c r="L255" s="203"/>
      <c r="M255" s="203"/>
      <c r="N255" s="203"/>
      <c r="O255" s="203"/>
      <c r="P255" s="203"/>
      <c r="Q255" s="203"/>
      <c r="R255" s="203"/>
      <c r="S255" s="203"/>
      <c r="T255" s="203"/>
      <c r="U255" s="203"/>
      <c r="V255" s="203"/>
      <c r="W255" s="203"/>
      <c r="X255" s="203"/>
      <c r="Y255" s="203"/>
    </row>
    <row r="256" spans="5:25" ht="15" customHeight="1" x14ac:dyDescent="0.2">
      <c r="E256" s="203"/>
      <c r="F256" s="203"/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03"/>
      <c r="R256" s="203"/>
      <c r="S256" s="203"/>
      <c r="T256" s="203"/>
      <c r="U256" s="203"/>
      <c r="V256" s="203"/>
      <c r="W256" s="203"/>
      <c r="X256" s="203"/>
      <c r="Y256" s="203"/>
    </row>
    <row r="257" spans="5:25" ht="15" customHeight="1" x14ac:dyDescent="0.2">
      <c r="E257" s="203"/>
      <c r="F257" s="203"/>
      <c r="G257" s="203"/>
      <c r="H257" s="203"/>
      <c r="I257" s="203"/>
      <c r="J257" s="203"/>
      <c r="K257" s="203"/>
      <c r="L257" s="203"/>
      <c r="M257" s="203"/>
      <c r="N257" s="203"/>
      <c r="O257" s="203"/>
      <c r="P257" s="203"/>
      <c r="Q257" s="203"/>
      <c r="R257" s="203"/>
      <c r="S257" s="203"/>
      <c r="T257" s="203"/>
      <c r="U257" s="203"/>
      <c r="V257" s="203"/>
      <c r="W257" s="203"/>
      <c r="X257" s="203"/>
      <c r="Y257" s="203"/>
    </row>
    <row r="258" spans="5:25" ht="15" customHeight="1" x14ac:dyDescent="0.2">
      <c r="E258" s="203"/>
      <c r="F258" s="203"/>
      <c r="G258" s="203"/>
      <c r="H258" s="203"/>
      <c r="I258" s="203"/>
      <c r="J258" s="203"/>
      <c r="K258" s="203"/>
      <c r="L258" s="203"/>
      <c r="M258" s="203"/>
      <c r="N258" s="203"/>
      <c r="O258" s="203"/>
      <c r="P258" s="203"/>
      <c r="Q258" s="203"/>
      <c r="R258" s="203"/>
      <c r="S258" s="203"/>
      <c r="T258" s="203"/>
      <c r="U258" s="203"/>
      <c r="V258" s="203"/>
      <c r="W258" s="203"/>
      <c r="X258" s="203"/>
      <c r="Y258" s="203"/>
    </row>
    <row r="259" spans="5:25" ht="15" customHeight="1" x14ac:dyDescent="0.2">
      <c r="E259" s="203"/>
      <c r="F259" s="203"/>
      <c r="G259" s="203"/>
      <c r="H259" s="203"/>
      <c r="I259" s="203"/>
      <c r="J259" s="203"/>
      <c r="K259" s="203"/>
      <c r="L259" s="203"/>
      <c r="M259" s="203"/>
      <c r="N259" s="203"/>
      <c r="O259" s="203"/>
      <c r="P259" s="203"/>
      <c r="Q259" s="203"/>
      <c r="R259" s="203"/>
      <c r="S259" s="203"/>
      <c r="T259" s="203"/>
      <c r="U259" s="203"/>
      <c r="V259" s="203"/>
      <c r="W259" s="203"/>
      <c r="X259" s="203"/>
      <c r="Y259" s="203"/>
    </row>
    <row r="260" spans="5:25" ht="15" customHeight="1" x14ac:dyDescent="0.2">
      <c r="E260" s="203"/>
      <c r="F260" s="203"/>
      <c r="G260" s="203"/>
      <c r="H260" s="203"/>
      <c r="I260" s="203"/>
      <c r="J260" s="203"/>
      <c r="K260" s="203"/>
      <c r="L260" s="203"/>
      <c r="M260" s="203"/>
      <c r="N260" s="203"/>
      <c r="O260" s="203"/>
      <c r="P260" s="203"/>
      <c r="Q260" s="203"/>
      <c r="R260" s="203"/>
      <c r="S260" s="203"/>
      <c r="T260" s="203"/>
      <c r="U260" s="203"/>
      <c r="V260" s="203"/>
      <c r="W260" s="203"/>
      <c r="X260" s="203"/>
      <c r="Y260" s="203"/>
    </row>
    <row r="261" spans="5:25" ht="15" customHeight="1" x14ac:dyDescent="0.2">
      <c r="E261" s="203"/>
      <c r="F261" s="203"/>
      <c r="G261" s="203"/>
      <c r="H261" s="203"/>
      <c r="I261" s="203"/>
      <c r="J261" s="203"/>
      <c r="K261" s="203"/>
      <c r="L261" s="203"/>
      <c r="M261" s="203"/>
      <c r="N261" s="203"/>
      <c r="O261" s="203"/>
      <c r="P261" s="203"/>
      <c r="Q261" s="203"/>
      <c r="R261" s="203"/>
      <c r="S261" s="203"/>
      <c r="T261" s="203"/>
      <c r="U261" s="203"/>
      <c r="V261" s="203"/>
      <c r="W261" s="203"/>
      <c r="X261" s="203"/>
      <c r="Y261" s="203"/>
    </row>
    <row r="262" spans="5:25" ht="15" customHeight="1" x14ac:dyDescent="0.2">
      <c r="E262" s="203"/>
      <c r="F262" s="203"/>
      <c r="G262" s="203"/>
      <c r="H262" s="203"/>
      <c r="I262" s="203"/>
      <c r="J262" s="203"/>
      <c r="K262" s="203"/>
      <c r="L262" s="203"/>
      <c r="M262" s="203"/>
      <c r="N262" s="203"/>
      <c r="O262" s="203"/>
      <c r="P262" s="203"/>
      <c r="Q262" s="203"/>
      <c r="R262" s="203"/>
      <c r="S262" s="203"/>
      <c r="T262" s="203"/>
      <c r="U262" s="203"/>
      <c r="V262" s="203"/>
      <c r="W262" s="203"/>
      <c r="X262" s="203"/>
      <c r="Y262" s="203"/>
    </row>
    <row r="263" spans="5:25" ht="15" customHeight="1" x14ac:dyDescent="0.2">
      <c r="E263" s="203"/>
      <c r="F263" s="203"/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203"/>
      <c r="R263" s="203"/>
      <c r="S263" s="203"/>
      <c r="T263" s="203"/>
      <c r="U263" s="203"/>
      <c r="V263" s="203"/>
      <c r="W263" s="203"/>
      <c r="X263" s="203"/>
      <c r="Y263" s="203"/>
    </row>
    <row r="264" spans="5:25" ht="15" customHeight="1" x14ac:dyDescent="0.2">
      <c r="E264" s="203"/>
      <c r="F264" s="203"/>
      <c r="G264" s="203"/>
      <c r="H264" s="203"/>
      <c r="I264" s="203"/>
      <c r="J264" s="203"/>
      <c r="K264" s="203"/>
      <c r="L264" s="203"/>
      <c r="M264" s="203"/>
      <c r="N264" s="203"/>
      <c r="O264" s="203"/>
      <c r="P264" s="203"/>
      <c r="Q264" s="203"/>
      <c r="R264" s="203"/>
      <c r="S264" s="203"/>
      <c r="T264" s="203"/>
      <c r="U264" s="203"/>
      <c r="V264" s="203"/>
      <c r="W264" s="203"/>
      <c r="X264" s="203"/>
      <c r="Y264" s="203"/>
    </row>
    <row r="265" spans="5:25" ht="15" customHeight="1" x14ac:dyDescent="0.2">
      <c r="E265" s="203"/>
      <c r="F265" s="203"/>
      <c r="G265" s="203"/>
      <c r="H265" s="203"/>
      <c r="I265" s="203"/>
      <c r="J265" s="203"/>
      <c r="K265" s="203"/>
      <c r="L265" s="203"/>
      <c r="M265" s="203"/>
      <c r="N265" s="203"/>
      <c r="O265" s="203"/>
      <c r="P265" s="203"/>
      <c r="Q265" s="203"/>
      <c r="R265" s="203"/>
      <c r="S265" s="203"/>
      <c r="T265" s="203"/>
      <c r="U265" s="203"/>
      <c r="V265" s="203"/>
      <c r="W265" s="203"/>
      <c r="X265" s="203"/>
      <c r="Y265" s="203"/>
    </row>
    <row r="266" spans="5:25" ht="15" customHeight="1" x14ac:dyDescent="0.2">
      <c r="E266" s="203"/>
      <c r="F266" s="203"/>
      <c r="G266" s="203"/>
      <c r="H266" s="203"/>
      <c r="I266" s="203"/>
      <c r="J266" s="203"/>
      <c r="K266" s="203"/>
      <c r="L266" s="203"/>
      <c r="M266" s="203"/>
      <c r="N266" s="203"/>
      <c r="O266" s="203"/>
      <c r="P266" s="203"/>
      <c r="Q266" s="203"/>
      <c r="R266" s="203"/>
      <c r="S266" s="203"/>
      <c r="T266" s="203"/>
      <c r="U266" s="203"/>
      <c r="V266" s="203"/>
      <c r="W266" s="203"/>
      <c r="X266" s="203"/>
      <c r="Y266" s="203"/>
    </row>
    <row r="267" spans="5:25" ht="15" customHeight="1" x14ac:dyDescent="0.2">
      <c r="E267" s="203"/>
      <c r="F267" s="203"/>
      <c r="G267" s="203"/>
      <c r="H267" s="203"/>
      <c r="I267" s="203"/>
      <c r="J267" s="203"/>
      <c r="K267" s="203"/>
      <c r="L267" s="203"/>
      <c r="M267" s="203"/>
      <c r="N267" s="203"/>
      <c r="O267" s="203"/>
      <c r="P267" s="203"/>
      <c r="Q267" s="203"/>
      <c r="R267" s="203"/>
      <c r="S267" s="203"/>
      <c r="T267" s="203"/>
      <c r="U267" s="203"/>
      <c r="V267" s="203"/>
      <c r="W267" s="203"/>
      <c r="X267" s="203"/>
      <c r="Y267" s="203"/>
    </row>
    <row r="268" spans="5:25" ht="15" customHeight="1" x14ac:dyDescent="0.2">
      <c r="E268" s="203"/>
      <c r="F268" s="203"/>
      <c r="G268" s="203"/>
      <c r="H268" s="203"/>
      <c r="I268" s="203"/>
      <c r="J268" s="203"/>
      <c r="K268" s="203"/>
      <c r="L268" s="203"/>
      <c r="M268" s="203"/>
      <c r="N268" s="203"/>
      <c r="O268" s="203"/>
      <c r="P268" s="203"/>
      <c r="Q268" s="203"/>
      <c r="R268" s="203"/>
      <c r="S268" s="203"/>
      <c r="T268" s="203"/>
      <c r="U268" s="203"/>
      <c r="V268" s="203"/>
      <c r="W268" s="203"/>
      <c r="X268" s="203"/>
      <c r="Y268" s="203"/>
    </row>
    <row r="269" spans="5:25" ht="15" customHeight="1" x14ac:dyDescent="0.2">
      <c r="E269" s="203"/>
      <c r="F269" s="203"/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03"/>
      <c r="R269" s="203"/>
      <c r="S269" s="203"/>
      <c r="T269" s="203"/>
      <c r="U269" s="203"/>
      <c r="V269" s="203"/>
      <c r="W269" s="203"/>
      <c r="X269" s="203"/>
      <c r="Y269" s="203"/>
    </row>
    <row r="270" spans="5:25" ht="15" customHeight="1" x14ac:dyDescent="0.2">
      <c r="E270" s="203"/>
      <c r="F270" s="203"/>
      <c r="G270" s="203"/>
      <c r="H270" s="203"/>
      <c r="I270" s="203"/>
      <c r="J270" s="203"/>
      <c r="K270" s="203"/>
      <c r="L270" s="203"/>
      <c r="M270" s="203"/>
      <c r="N270" s="203"/>
      <c r="O270" s="203"/>
      <c r="P270" s="203"/>
      <c r="Q270" s="203"/>
      <c r="R270" s="203"/>
      <c r="S270" s="203"/>
      <c r="T270" s="203"/>
      <c r="U270" s="203"/>
      <c r="V270" s="203"/>
      <c r="W270" s="203"/>
      <c r="X270" s="203"/>
      <c r="Y270" s="203"/>
    </row>
    <row r="271" spans="5:25" ht="15" customHeight="1" x14ac:dyDescent="0.2">
      <c r="E271" s="203"/>
      <c r="F271" s="203"/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203"/>
      <c r="R271" s="203"/>
      <c r="S271" s="203"/>
      <c r="T271" s="203"/>
      <c r="U271" s="203"/>
      <c r="V271" s="203"/>
      <c r="W271" s="203"/>
      <c r="X271" s="203"/>
      <c r="Y271" s="203"/>
    </row>
    <row r="272" spans="5:25" ht="15" customHeight="1" x14ac:dyDescent="0.2">
      <c r="E272" s="203"/>
      <c r="F272" s="203"/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03"/>
      <c r="R272" s="203"/>
      <c r="S272" s="203"/>
      <c r="T272" s="203"/>
      <c r="U272" s="203"/>
      <c r="V272" s="203"/>
      <c r="W272" s="203"/>
      <c r="X272" s="203"/>
      <c r="Y272" s="203"/>
    </row>
    <row r="273" spans="5:25" ht="15" customHeight="1" x14ac:dyDescent="0.2">
      <c r="E273" s="203"/>
      <c r="F273" s="203"/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03"/>
      <c r="R273" s="203"/>
      <c r="S273" s="203"/>
      <c r="T273" s="203"/>
      <c r="U273" s="203"/>
      <c r="V273" s="203"/>
      <c r="W273" s="203"/>
      <c r="X273" s="203"/>
      <c r="Y273" s="203"/>
    </row>
    <row r="274" spans="5:25" ht="15" customHeight="1" x14ac:dyDescent="0.2">
      <c r="E274" s="203"/>
      <c r="F274" s="203"/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03"/>
      <c r="R274" s="203"/>
      <c r="S274" s="203"/>
      <c r="T274" s="203"/>
      <c r="U274" s="203"/>
      <c r="V274" s="203"/>
      <c r="W274" s="203"/>
      <c r="X274" s="203"/>
      <c r="Y274" s="203"/>
    </row>
    <row r="275" spans="5:25" ht="15" customHeight="1" x14ac:dyDescent="0.2">
      <c r="E275" s="203"/>
      <c r="F275" s="203"/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03"/>
      <c r="R275" s="203"/>
      <c r="S275" s="203"/>
      <c r="T275" s="203"/>
      <c r="U275" s="203"/>
      <c r="V275" s="203"/>
      <c r="W275" s="203"/>
      <c r="X275" s="203"/>
      <c r="Y275" s="203"/>
    </row>
    <row r="276" spans="5:25" ht="15" customHeight="1" x14ac:dyDescent="0.2">
      <c r="E276" s="203"/>
      <c r="F276" s="203"/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03"/>
      <c r="R276" s="203"/>
      <c r="S276" s="203"/>
      <c r="T276" s="203"/>
      <c r="U276" s="203"/>
      <c r="V276" s="203"/>
      <c r="W276" s="203"/>
      <c r="X276" s="203"/>
      <c r="Y276" s="203"/>
    </row>
    <row r="277" spans="5:25" ht="15" customHeight="1" x14ac:dyDescent="0.2">
      <c r="E277" s="203"/>
      <c r="F277" s="203"/>
      <c r="G277" s="203"/>
      <c r="H277" s="203"/>
      <c r="I277" s="203"/>
      <c r="J277" s="203"/>
      <c r="K277" s="203"/>
      <c r="L277" s="203"/>
      <c r="M277" s="203"/>
      <c r="N277" s="203"/>
      <c r="O277" s="203"/>
      <c r="P277" s="203"/>
      <c r="Q277" s="203"/>
      <c r="R277" s="203"/>
      <c r="S277" s="203"/>
      <c r="T277" s="203"/>
      <c r="U277" s="203"/>
      <c r="V277" s="203"/>
      <c r="W277" s="203"/>
      <c r="X277" s="203"/>
      <c r="Y277" s="203"/>
    </row>
    <row r="278" spans="5:25" ht="15" customHeight="1" x14ac:dyDescent="0.2">
      <c r="E278" s="203"/>
      <c r="F278" s="203"/>
      <c r="G278" s="203"/>
      <c r="H278" s="203"/>
      <c r="I278" s="203"/>
      <c r="J278" s="203"/>
      <c r="K278" s="203"/>
      <c r="L278" s="203"/>
      <c r="M278" s="203"/>
      <c r="N278" s="203"/>
      <c r="O278" s="203"/>
      <c r="P278" s="203"/>
      <c r="Q278" s="203"/>
      <c r="R278" s="203"/>
      <c r="S278" s="203"/>
      <c r="T278" s="203"/>
      <c r="U278" s="203"/>
      <c r="V278" s="203"/>
      <c r="W278" s="203"/>
      <c r="X278" s="203"/>
      <c r="Y278" s="203"/>
    </row>
    <row r="279" spans="5:25" ht="15" customHeight="1" x14ac:dyDescent="0.2">
      <c r="E279" s="203"/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03"/>
      <c r="R279" s="203"/>
      <c r="S279" s="203"/>
      <c r="T279" s="203"/>
      <c r="U279" s="203"/>
      <c r="V279" s="203"/>
      <c r="W279" s="203"/>
      <c r="X279" s="203"/>
      <c r="Y279" s="203"/>
    </row>
    <row r="280" spans="5:25" ht="15" customHeight="1" x14ac:dyDescent="0.2">
      <c r="E280" s="203"/>
      <c r="F280" s="203"/>
      <c r="G280" s="203"/>
      <c r="H280" s="203"/>
      <c r="I280" s="203"/>
      <c r="J280" s="203"/>
      <c r="K280" s="203"/>
      <c r="L280" s="203"/>
      <c r="M280" s="203"/>
      <c r="N280" s="203"/>
      <c r="O280" s="203"/>
      <c r="P280" s="203"/>
      <c r="Q280" s="203"/>
      <c r="R280" s="203"/>
      <c r="S280" s="203"/>
      <c r="T280" s="203"/>
      <c r="U280" s="203"/>
      <c r="V280" s="203"/>
      <c r="W280" s="203"/>
      <c r="X280" s="203"/>
      <c r="Y280" s="203"/>
    </row>
    <row r="281" spans="5:25" ht="15" customHeight="1" x14ac:dyDescent="0.2">
      <c r="E281" s="203"/>
      <c r="F281" s="203"/>
      <c r="G281" s="203"/>
      <c r="H281" s="203"/>
      <c r="I281" s="203"/>
      <c r="J281" s="203"/>
      <c r="K281" s="203"/>
      <c r="L281" s="203"/>
      <c r="M281" s="203"/>
      <c r="N281" s="203"/>
      <c r="O281" s="203"/>
      <c r="P281" s="203"/>
      <c r="Q281" s="203"/>
      <c r="R281" s="203"/>
      <c r="S281" s="203"/>
      <c r="T281" s="203"/>
      <c r="U281" s="203"/>
      <c r="V281" s="203"/>
      <c r="W281" s="203"/>
      <c r="X281" s="203"/>
      <c r="Y281" s="203"/>
    </row>
    <row r="282" spans="5:25" ht="15" customHeight="1" x14ac:dyDescent="0.2">
      <c r="E282" s="203"/>
      <c r="F282" s="203"/>
      <c r="G282" s="203"/>
      <c r="H282" s="203"/>
      <c r="I282" s="203"/>
      <c r="J282" s="203"/>
      <c r="K282" s="203"/>
      <c r="L282" s="203"/>
      <c r="M282" s="203"/>
      <c r="N282" s="203"/>
      <c r="O282" s="203"/>
      <c r="P282" s="203"/>
      <c r="Q282" s="203"/>
      <c r="R282" s="203"/>
      <c r="S282" s="203"/>
      <c r="T282" s="203"/>
      <c r="U282" s="203"/>
      <c r="V282" s="203"/>
      <c r="W282" s="203"/>
      <c r="X282" s="203"/>
      <c r="Y282" s="203"/>
    </row>
    <row r="283" spans="5:25" ht="15" customHeight="1" x14ac:dyDescent="0.2">
      <c r="E283" s="203"/>
      <c r="F283" s="203"/>
      <c r="G283" s="203"/>
      <c r="H283" s="203"/>
      <c r="I283" s="203"/>
      <c r="J283" s="203"/>
      <c r="K283" s="203"/>
      <c r="L283" s="203"/>
      <c r="M283" s="203"/>
      <c r="N283" s="203"/>
      <c r="O283" s="203"/>
      <c r="P283" s="203"/>
      <c r="Q283" s="203"/>
      <c r="R283" s="203"/>
      <c r="S283" s="203"/>
      <c r="T283" s="203"/>
      <c r="U283" s="203"/>
      <c r="V283" s="203"/>
      <c r="W283" s="203"/>
      <c r="X283" s="203"/>
      <c r="Y283" s="203"/>
    </row>
    <row r="284" spans="5:25" ht="15" customHeight="1" x14ac:dyDescent="0.2">
      <c r="E284" s="203"/>
      <c r="F284" s="203"/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03"/>
      <c r="R284" s="203"/>
      <c r="S284" s="203"/>
      <c r="T284" s="203"/>
      <c r="U284" s="203"/>
      <c r="V284" s="203"/>
      <c r="W284" s="203"/>
      <c r="X284" s="203"/>
      <c r="Y284" s="203"/>
    </row>
    <row r="285" spans="5:25" ht="15" customHeight="1" x14ac:dyDescent="0.2">
      <c r="E285" s="203"/>
      <c r="F285" s="203"/>
      <c r="G285" s="203"/>
      <c r="H285" s="203"/>
      <c r="I285" s="203"/>
      <c r="J285" s="203"/>
      <c r="K285" s="203"/>
      <c r="L285" s="203"/>
      <c r="M285" s="203"/>
      <c r="N285" s="203"/>
      <c r="O285" s="203"/>
      <c r="P285" s="203"/>
      <c r="Q285" s="203"/>
      <c r="R285" s="203"/>
      <c r="S285" s="203"/>
      <c r="T285" s="203"/>
      <c r="U285" s="203"/>
      <c r="V285" s="203"/>
      <c r="W285" s="203"/>
      <c r="X285" s="203"/>
      <c r="Y285" s="203"/>
    </row>
    <row r="286" spans="5:25" ht="15" customHeight="1" x14ac:dyDescent="0.2">
      <c r="E286" s="203"/>
      <c r="F286" s="203"/>
      <c r="G286" s="203"/>
      <c r="H286" s="203"/>
      <c r="I286" s="203"/>
      <c r="J286" s="203"/>
      <c r="K286" s="203"/>
      <c r="L286" s="203"/>
      <c r="M286" s="203"/>
      <c r="N286" s="203"/>
      <c r="O286" s="203"/>
      <c r="P286" s="203"/>
      <c r="Q286" s="203"/>
      <c r="R286" s="203"/>
      <c r="S286" s="203"/>
      <c r="T286" s="203"/>
      <c r="U286" s="203"/>
      <c r="V286" s="203"/>
      <c r="W286" s="203"/>
      <c r="X286" s="203"/>
      <c r="Y286" s="203"/>
    </row>
    <row r="287" spans="5:25" ht="15" customHeight="1" x14ac:dyDescent="0.2">
      <c r="E287" s="203"/>
      <c r="F287" s="203"/>
      <c r="G287" s="203"/>
      <c r="H287" s="203"/>
      <c r="I287" s="203"/>
      <c r="J287" s="203"/>
      <c r="K287" s="203"/>
      <c r="L287" s="203"/>
      <c r="M287" s="203"/>
      <c r="N287" s="203"/>
      <c r="O287" s="203"/>
      <c r="P287" s="203"/>
      <c r="Q287" s="203"/>
      <c r="R287" s="203"/>
      <c r="S287" s="203"/>
      <c r="T287" s="203"/>
      <c r="U287" s="203"/>
      <c r="V287" s="203"/>
      <c r="W287" s="203"/>
      <c r="X287" s="203"/>
      <c r="Y287" s="203"/>
    </row>
    <row r="288" spans="5:25" ht="15" customHeight="1" x14ac:dyDescent="0.2">
      <c r="E288" s="203"/>
      <c r="F288" s="203"/>
      <c r="G288" s="203"/>
      <c r="H288" s="203"/>
      <c r="I288" s="203"/>
      <c r="J288" s="203"/>
      <c r="K288" s="203"/>
      <c r="L288" s="203"/>
      <c r="M288" s="203"/>
      <c r="N288" s="203"/>
      <c r="O288" s="203"/>
      <c r="P288" s="203"/>
      <c r="Q288" s="203"/>
      <c r="R288" s="203"/>
      <c r="S288" s="203"/>
      <c r="T288" s="203"/>
      <c r="U288" s="203"/>
      <c r="V288" s="203"/>
      <c r="W288" s="203"/>
      <c r="X288" s="203"/>
      <c r="Y288" s="203"/>
    </row>
    <row r="289" spans="5:25" ht="15" customHeight="1" x14ac:dyDescent="0.2">
      <c r="E289" s="203"/>
      <c r="F289" s="203"/>
      <c r="G289" s="203"/>
      <c r="H289" s="203"/>
      <c r="I289" s="203"/>
      <c r="J289" s="203"/>
      <c r="K289" s="203"/>
      <c r="L289" s="203"/>
      <c r="M289" s="203"/>
      <c r="N289" s="203"/>
      <c r="O289" s="203"/>
      <c r="P289" s="203"/>
      <c r="Q289" s="203"/>
      <c r="R289" s="203"/>
      <c r="S289" s="203"/>
      <c r="T289" s="203"/>
      <c r="U289" s="203"/>
      <c r="V289" s="203"/>
      <c r="W289" s="203"/>
      <c r="X289" s="203"/>
      <c r="Y289" s="203"/>
    </row>
    <row r="290" spans="5:25" ht="15" customHeight="1" x14ac:dyDescent="0.2">
      <c r="E290" s="203"/>
      <c r="F290" s="203"/>
      <c r="G290" s="203"/>
      <c r="H290" s="203"/>
      <c r="I290" s="203"/>
      <c r="J290" s="203"/>
      <c r="K290" s="203"/>
      <c r="L290" s="203"/>
      <c r="M290" s="203"/>
      <c r="N290" s="203"/>
      <c r="O290" s="203"/>
      <c r="P290" s="203"/>
      <c r="Q290" s="203"/>
      <c r="R290" s="203"/>
      <c r="S290" s="203"/>
      <c r="T290" s="203"/>
      <c r="U290" s="203"/>
      <c r="V290" s="203"/>
      <c r="W290" s="203"/>
      <c r="X290" s="203"/>
      <c r="Y290" s="203"/>
    </row>
    <row r="291" spans="5:25" ht="15" customHeight="1" x14ac:dyDescent="0.2">
      <c r="E291" s="203"/>
      <c r="F291" s="203"/>
      <c r="G291" s="203"/>
      <c r="H291" s="203"/>
      <c r="I291" s="203"/>
      <c r="J291" s="203"/>
      <c r="K291" s="203"/>
      <c r="L291" s="203"/>
      <c r="M291" s="203"/>
      <c r="N291" s="203"/>
      <c r="O291" s="203"/>
      <c r="P291" s="203"/>
      <c r="Q291" s="203"/>
      <c r="R291" s="203"/>
      <c r="S291" s="203"/>
      <c r="T291" s="203"/>
      <c r="U291" s="203"/>
      <c r="V291" s="203"/>
      <c r="W291" s="203"/>
      <c r="X291" s="203"/>
      <c r="Y291" s="203"/>
    </row>
    <row r="292" spans="5:25" ht="15" customHeight="1" x14ac:dyDescent="0.2">
      <c r="E292" s="203"/>
      <c r="F292" s="203"/>
      <c r="G292" s="203"/>
      <c r="H292" s="203"/>
      <c r="I292" s="203"/>
      <c r="J292" s="203"/>
      <c r="K292" s="203"/>
      <c r="L292" s="203"/>
      <c r="M292" s="203"/>
      <c r="N292" s="203"/>
      <c r="O292" s="203"/>
      <c r="P292" s="203"/>
      <c r="Q292" s="203"/>
      <c r="R292" s="203"/>
      <c r="S292" s="203"/>
      <c r="T292" s="203"/>
      <c r="U292" s="203"/>
      <c r="V292" s="203"/>
      <c r="W292" s="203"/>
      <c r="X292" s="203"/>
      <c r="Y292" s="203"/>
    </row>
    <row r="293" spans="5:25" ht="15" customHeight="1" x14ac:dyDescent="0.2">
      <c r="E293" s="203"/>
      <c r="F293" s="203"/>
      <c r="G293" s="203"/>
      <c r="H293" s="203"/>
      <c r="I293" s="203"/>
      <c r="J293" s="203"/>
      <c r="K293" s="203"/>
      <c r="L293" s="203"/>
      <c r="M293" s="203"/>
      <c r="N293" s="203"/>
      <c r="O293" s="203"/>
      <c r="P293" s="203"/>
      <c r="Q293" s="203"/>
      <c r="R293" s="203"/>
      <c r="S293" s="203"/>
      <c r="T293" s="203"/>
      <c r="U293" s="203"/>
      <c r="V293" s="203"/>
      <c r="W293" s="203"/>
      <c r="X293" s="203"/>
      <c r="Y293" s="203"/>
    </row>
    <row r="294" spans="5:25" ht="15" customHeight="1" x14ac:dyDescent="0.2">
      <c r="E294" s="203"/>
      <c r="F294" s="203"/>
      <c r="G294" s="203"/>
      <c r="H294" s="203"/>
      <c r="I294" s="203"/>
      <c r="J294" s="203"/>
      <c r="K294" s="203"/>
      <c r="L294" s="203"/>
      <c r="M294" s="203"/>
      <c r="N294" s="203"/>
      <c r="O294" s="203"/>
      <c r="P294" s="203"/>
      <c r="Q294" s="203"/>
      <c r="R294" s="203"/>
      <c r="S294" s="203"/>
      <c r="T294" s="203"/>
      <c r="U294" s="203"/>
      <c r="V294" s="203"/>
      <c r="W294" s="203"/>
      <c r="X294" s="203"/>
      <c r="Y294" s="203"/>
    </row>
    <row r="295" spans="5:25" ht="15" customHeight="1" x14ac:dyDescent="0.2">
      <c r="E295" s="203"/>
      <c r="F295" s="203"/>
      <c r="G295" s="203"/>
      <c r="H295" s="203"/>
      <c r="I295" s="203"/>
      <c r="J295" s="203"/>
      <c r="K295" s="203"/>
      <c r="L295" s="203"/>
      <c r="M295" s="203"/>
      <c r="N295" s="203"/>
      <c r="O295" s="203"/>
      <c r="P295" s="203"/>
      <c r="Q295" s="203"/>
      <c r="R295" s="203"/>
      <c r="S295" s="203"/>
      <c r="T295" s="203"/>
      <c r="U295" s="203"/>
      <c r="V295" s="203"/>
      <c r="W295" s="203"/>
      <c r="X295" s="203"/>
      <c r="Y295" s="203"/>
    </row>
    <row r="296" spans="5:25" ht="15" customHeight="1" x14ac:dyDescent="0.2">
      <c r="E296" s="203"/>
      <c r="F296" s="203"/>
      <c r="G296" s="203"/>
      <c r="H296" s="203"/>
      <c r="I296" s="203"/>
      <c r="J296" s="203"/>
      <c r="K296" s="203"/>
      <c r="L296" s="203"/>
      <c r="M296" s="203"/>
      <c r="N296" s="203"/>
      <c r="O296" s="203"/>
      <c r="P296" s="203"/>
      <c r="Q296" s="203"/>
      <c r="R296" s="203"/>
      <c r="S296" s="203"/>
      <c r="T296" s="203"/>
      <c r="U296" s="203"/>
      <c r="V296" s="203"/>
      <c r="W296" s="203"/>
      <c r="X296" s="203"/>
      <c r="Y296" s="203"/>
    </row>
    <row r="297" spans="5:25" ht="15" customHeight="1" x14ac:dyDescent="0.2">
      <c r="E297" s="203"/>
      <c r="F297" s="203"/>
      <c r="G297" s="203"/>
      <c r="H297" s="203"/>
      <c r="I297" s="203"/>
      <c r="J297" s="203"/>
      <c r="K297" s="203"/>
      <c r="L297" s="203"/>
      <c r="M297" s="203"/>
      <c r="N297" s="203"/>
      <c r="O297" s="203"/>
      <c r="P297" s="203"/>
      <c r="Q297" s="203"/>
      <c r="R297" s="203"/>
      <c r="S297" s="203"/>
      <c r="T297" s="203"/>
      <c r="U297" s="203"/>
      <c r="V297" s="203"/>
      <c r="W297" s="203"/>
      <c r="X297" s="203"/>
      <c r="Y297" s="203"/>
    </row>
    <row r="298" spans="5:25" ht="15" customHeight="1" x14ac:dyDescent="0.2">
      <c r="E298" s="203"/>
      <c r="F298" s="203"/>
      <c r="G298" s="203"/>
      <c r="H298" s="203"/>
      <c r="I298" s="203"/>
      <c r="J298" s="203"/>
      <c r="K298" s="203"/>
      <c r="L298" s="203"/>
      <c r="M298" s="203"/>
      <c r="N298" s="203"/>
      <c r="O298" s="203"/>
      <c r="P298" s="203"/>
      <c r="Q298" s="203"/>
      <c r="R298" s="203"/>
      <c r="S298" s="203"/>
      <c r="T298" s="203"/>
      <c r="U298" s="203"/>
      <c r="V298" s="203"/>
      <c r="W298" s="203"/>
      <c r="X298" s="203"/>
      <c r="Y298" s="203"/>
    </row>
    <row r="299" spans="5:25" ht="15" customHeight="1" x14ac:dyDescent="0.2">
      <c r="E299" s="203"/>
      <c r="F299" s="203"/>
      <c r="G299" s="203"/>
      <c r="H299" s="203"/>
      <c r="I299" s="203"/>
      <c r="J299" s="203"/>
      <c r="K299" s="203"/>
      <c r="L299" s="203"/>
      <c r="M299" s="203"/>
      <c r="N299" s="203"/>
      <c r="O299" s="203"/>
      <c r="P299" s="203"/>
      <c r="Q299" s="203"/>
      <c r="R299" s="203"/>
      <c r="S299" s="203"/>
      <c r="T299" s="203"/>
      <c r="U299" s="203"/>
      <c r="V299" s="203"/>
      <c r="W299" s="203"/>
      <c r="X299" s="203"/>
      <c r="Y299" s="203"/>
    </row>
    <row r="300" spans="5:25" ht="15" customHeight="1" x14ac:dyDescent="0.2">
      <c r="E300" s="203"/>
      <c r="F300" s="203"/>
      <c r="G300" s="203"/>
      <c r="H300" s="203"/>
      <c r="I300" s="203"/>
      <c r="J300" s="203"/>
      <c r="K300" s="203"/>
      <c r="L300" s="203"/>
      <c r="M300" s="203"/>
      <c r="N300" s="203"/>
      <c r="O300" s="203"/>
      <c r="P300" s="203"/>
      <c r="Q300" s="203"/>
      <c r="R300" s="203"/>
      <c r="S300" s="203"/>
      <c r="T300" s="203"/>
      <c r="U300" s="203"/>
      <c r="V300" s="203"/>
      <c r="W300" s="203"/>
      <c r="X300" s="203"/>
      <c r="Y300" s="203"/>
    </row>
    <row r="301" spans="5:25" ht="15" customHeight="1" x14ac:dyDescent="0.2">
      <c r="E301" s="203"/>
      <c r="F301" s="203"/>
      <c r="G301" s="203"/>
      <c r="H301" s="203"/>
      <c r="I301" s="203"/>
      <c r="J301" s="203"/>
      <c r="K301" s="203"/>
      <c r="L301" s="203"/>
      <c r="M301" s="203"/>
      <c r="N301" s="203"/>
      <c r="O301" s="203"/>
      <c r="P301" s="203"/>
      <c r="Q301" s="203"/>
      <c r="R301" s="203"/>
      <c r="S301" s="203"/>
      <c r="T301" s="203"/>
      <c r="U301" s="203"/>
      <c r="V301" s="203"/>
      <c r="W301" s="203"/>
      <c r="X301" s="203"/>
      <c r="Y301" s="203"/>
    </row>
    <row r="302" spans="5:25" ht="15" customHeight="1" x14ac:dyDescent="0.2">
      <c r="E302" s="203"/>
      <c r="F302" s="203"/>
      <c r="G302" s="203"/>
      <c r="H302" s="203"/>
      <c r="I302" s="203"/>
      <c r="J302" s="203"/>
      <c r="K302" s="203"/>
      <c r="L302" s="203"/>
      <c r="M302" s="203"/>
      <c r="N302" s="203"/>
      <c r="O302" s="203"/>
      <c r="P302" s="203"/>
      <c r="Q302" s="203"/>
      <c r="R302" s="203"/>
      <c r="S302" s="203"/>
      <c r="T302" s="203"/>
      <c r="U302" s="203"/>
      <c r="V302" s="203"/>
      <c r="W302" s="203"/>
      <c r="X302" s="203"/>
      <c r="Y302" s="203"/>
    </row>
    <row r="303" spans="5:25" ht="15" customHeight="1" x14ac:dyDescent="0.2">
      <c r="E303" s="203"/>
      <c r="F303" s="203"/>
      <c r="G303" s="203"/>
      <c r="H303" s="203"/>
      <c r="I303" s="203"/>
      <c r="J303" s="203"/>
      <c r="K303" s="203"/>
      <c r="L303" s="203"/>
      <c r="M303" s="203"/>
      <c r="N303" s="203"/>
      <c r="O303" s="203"/>
      <c r="P303" s="203"/>
      <c r="Q303" s="203"/>
      <c r="R303" s="203"/>
      <c r="S303" s="203"/>
      <c r="T303" s="203"/>
      <c r="U303" s="203"/>
      <c r="V303" s="203"/>
      <c r="W303" s="203"/>
      <c r="X303" s="203"/>
      <c r="Y303" s="203"/>
    </row>
    <row r="304" spans="5:25" ht="15" customHeight="1" x14ac:dyDescent="0.2">
      <c r="E304" s="203"/>
      <c r="F304" s="203"/>
      <c r="G304" s="203"/>
      <c r="H304" s="203"/>
      <c r="I304" s="203"/>
      <c r="J304" s="203"/>
      <c r="K304" s="203"/>
      <c r="L304" s="203"/>
      <c r="M304" s="203"/>
      <c r="N304" s="203"/>
      <c r="O304" s="203"/>
      <c r="P304" s="203"/>
      <c r="Q304" s="203"/>
      <c r="R304" s="203"/>
      <c r="S304" s="203"/>
      <c r="T304" s="203"/>
      <c r="U304" s="203"/>
      <c r="V304" s="203"/>
      <c r="W304" s="203"/>
      <c r="X304" s="203"/>
      <c r="Y304" s="203"/>
    </row>
    <row r="305" spans="5:25" ht="15" customHeight="1" x14ac:dyDescent="0.2">
      <c r="E305" s="203"/>
      <c r="F305" s="203"/>
      <c r="G305" s="203"/>
      <c r="H305" s="203"/>
      <c r="I305" s="203"/>
      <c r="J305" s="203"/>
      <c r="K305" s="203"/>
      <c r="L305" s="203"/>
      <c r="M305" s="203"/>
      <c r="N305" s="203"/>
      <c r="O305" s="203"/>
      <c r="P305" s="203"/>
      <c r="Q305" s="203"/>
      <c r="R305" s="203"/>
      <c r="S305" s="203"/>
      <c r="T305" s="203"/>
      <c r="U305" s="203"/>
      <c r="V305" s="203"/>
      <c r="W305" s="203"/>
      <c r="X305" s="203"/>
      <c r="Y305" s="203"/>
    </row>
    <row r="306" spans="5:25" ht="15" customHeight="1" x14ac:dyDescent="0.2">
      <c r="E306" s="203"/>
      <c r="F306" s="203"/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203"/>
      <c r="R306" s="203"/>
      <c r="S306" s="203"/>
      <c r="T306" s="203"/>
      <c r="U306" s="203"/>
      <c r="V306" s="203"/>
      <c r="W306" s="203"/>
      <c r="X306" s="203"/>
      <c r="Y306" s="203"/>
    </row>
    <row r="307" spans="5:25" ht="15" customHeight="1" x14ac:dyDescent="0.2">
      <c r="E307" s="203"/>
      <c r="F307" s="203"/>
      <c r="G307" s="203"/>
      <c r="H307" s="203"/>
      <c r="I307" s="203"/>
      <c r="J307" s="203"/>
      <c r="K307" s="203"/>
      <c r="L307" s="203"/>
      <c r="M307" s="203"/>
      <c r="N307" s="203"/>
      <c r="O307" s="203"/>
      <c r="P307" s="203"/>
      <c r="Q307" s="203"/>
      <c r="R307" s="203"/>
      <c r="S307" s="203"/>
      <c r="T307" s="203"/>
      <c r="U307" s="203"/>
      <c r="V307" s="203"/>
      <c r="W307" s="203"/>
      <c r="X307" s="203"/>
      <c r="Y307" s="203"/>
    </row>
    <row r="308" spans="5:25" ht="15" customHeight="1" x14ac:dyDescent="0.2">
      <c r="E308" s="203"/>
      <c r="F308" s="203"/>
      <c r="G308" s="203"/>
      <c r="H308" s="203"/>
      <c r="I308" s="203"/>
      <c r="J308" s="203"/>
      <c r="K308" s="203"/>
      <c r="L308" s="203"/>
      <c r="M308" s="203"/>
      <c r="N308" s="203"/>
      <c r="O308" s="203"/>
      <c r="P308" s="203"/>
      <c r="Q308" s="203"/>
      <c r="R308" s="203"/>
      <c r="S308" s="203"/>
      <c r="T308" s="203"/>
      <c r="U308" s="203"/>
      <c r="V308" s="203"/>
      <c r="W308" s="203"/>
      <c r="X308" s="203"/>
      <c r="Y308" s="203"/>
    </row>
    <row r="309" spans="5:25" ht="15" customHeight="1" x14ac:dyDescent="0.2">
      <c r="E309" s="203"/>
      <c r="F309" s="203"/>
      <c r="G309" s="203"/>
      <c r="H309" s="203"/>
      <c r="I309" s="203"/>
      <c r="J309" s="203"/>
      <c r="K309" s="203"/>
      <c r="L309" s="203"/>
      <c r="M309" s="203"/>
      <c r="N309" s="203"/>
      <c r="O309" s="203"/>
      <c r="P309" s="203"/>
      <c r="Q309" s="203"/>
      <c r="R309" s="203"/>
      <c r="S309" s="203"/>
      <c r="T309" s="203"/>
      <c r="U309" s="203"/>
      <c r="V309" s="203"/>
      <c r="W309" s="203"/>
      <c r="X309" s="203"/>
      <c r="Y309" s="203"/>
    </row>
    <row r="310" spans="5:25" ht="15" customHeight="1" x14ac:dyDescent="0.2">
      <c r="E310" s="203"/>
      <c r="F310" s="203"/>
      <c r="G310" s="203"/>
      <c r="H310" s="203"/>
      <c r="I310" s="203"/>
      <c r="J310" s="203"/>
      <c r="K310" s="203"/>
      <c r="L310" s="203"/>
      <c r="M310" s="203"/>
      <c r="N310" s="203"/>
      <c r="O310" s="203"/>
      <c r="P310" s="203"/>
      <c r="Q310" s="203"/>
      <c r="R310" s="203"/>
      <c r="S310" s="203"/>
      <c r="T310" s="203"/>
      <c r="U310" s="203"/>
      <c r="V310" s="203"/>
      <c r="W310" s="203"/>
      <c r="X310" s="203"/>
      <c r="Y310" s="203"/>
    </row>
    <row r="311" spans="5:25" ht="15" customHeight="1" x14ac:dyDescent="0.2">
      <c r="E311" s="203"/>
      <c r="F311" s="203"/>
      <c r="G311" s="203"/>
      <c r="H311" s="203"/>
      <c r="I311" s="203"/>
      <c r="J311" s="203"/>
      <c r="K311" s="203"/>
      <c r="L311" s="203"/>
      <c r="M311" s="203"/>
      <c r="N311" s="203"/>
      <c r="O311" s="203"/>
      <c r="P311" s="203"/>
      <c r="Q311" s="203"/>
      <c r="R311" s="203"/>
      <c r="S311" s="203"/>
      <c r="T311" s="203"/>
      <c r="U311" s="203"/>
      <c r="V311" s="203"/>
      <c r="W311" s="203"/>
      <c r="X311" s="203"/>
      <c r="Y311" s="203"/>
    </row>
    <row r="312" spans="5:25" ht="15" customHeight="1" x14ac:dyDescent="0.2">
      <c r="E312" s="203"/>
      <c r="F312" s="203"/>
      <c r="G312" s="203"/>
      <c r="H312" s="203"/>
      <c r="I312" s="203"/>
      <c r="J312" s="203"/>
      <c r="K312" s="203"/>
      <c r="L312" s="203"/>
      <c r="M312" s="203"/>
      <c r="N312" s="203"/>
      <c r="O312" s="203"/>
      <c r="P312" s="203"/>
      <c r="Q312" s="203"/>
      <c r="R312" s="203"/>
      <c r="S312" s="203"/>
      <c r="T312" s="203"/>
      <c r="U312" s="203"/>
      <c r="V312" s="203"/>
      <c r="W312" s="203"/>
      <c r="X312" s="203"/>
      <c r="Y312" s="203"/>
    </row>
    <row r="313" spans="5:25" ht="15" customHeight="1" x14ac:dyDescent="0.2">
      <c r="E313" s="203"/>
      <c r="F313" s="203"/>
      <c r="G313" s="203"/>
      <c r="H313" s="203"/>
      <c r="I313" s="203"/>
      <c r="J313" s="203"/>
      <c r="K313" s="203"/>
      <c r="L313" s="203"/>
      <c r="M313" s="203"/>
      <c r="N313" s="203"/>
      <c r="O313" s="203"/>
      <c r="P313" s="203"/>
      <c r="Q313" s="203"/>
      <c r="R313" s="203"/>
      <c r="S313" s="203"/>
      <c r="T313" s="203"/>
      <c r="U313" s="203"/>
      <c r="V313" s="203"/>
      <c r="W313" s="203"/>
      <c r="X313" s="203"/>
      <c r="Y313" s="203"/>
    </row>
    <row r="314" spans="5:25" ht="15" customHeight="1" x14ac:dyDescent="0.2">
      <c r="E314" s="203"/>
      <c r="F314" s="203"/>
      <c r="G314" s="203"/>
      <c r="H314" s="203"/>
      <c r="I314" s="203"/>
      <c r="J314" s="203"/>
      <c r="K314" s="203"/>
      <c r="L314" s="203"/>
      <c r="M314" s="203"/>
      <c r="N314" s="203"/>
      <c r="O314" s="203"/>
      <c r="P314" s="203"/>
      <c r="Q314" s="203"/>
      <c r="R314" s="203"/>
      <c r="S314" s="203"/>
      <c r="T314" s="203"/>
      <c r="U314" s="203"/>
      <c r="V314" s="203"/>
      <c r="W314" s="203"/>
      <c r="X314" s="203"/>
      <c r="Y314" s="203"/>
    </row>
    <row r="315" spans="5:25" ht="15" customHeight="1" x14ac:dyDescent="0.2">
      <c r="E315" s="203"/>
      <c r="F315" s="203"/>
      <c r="G315" s="203"/>
      <c r="H315" s="203"/>
      <c r="I315" s="203"/>
      <c r="J315" s="203"/>
      <c r="K315" s="203"/>
      <c r="L315" s="203"/>
      <c r="M315" s="203"/>
      <c r="N315" s="203"/>
      <c r="O315" s="203"/>
      <c r="P315" s="203"/>
      <c r="Q315" s="203"/>
      <c r="R315" s="203"/>
      <c r="S315" s="203"/>
      <c r="T315" s="203"/>
      <c r="U315" s="203"/>
      <c r="V315" s="203"/>
      <c r="W315" s="203"/>
      <c r="X315" s="203"/>
      <c r="Y315" s="203"/>
    </row>
    <row r="316" spans="5:25" ht="15" customHeight="1" x14ac:dyDescent="0.2">
      <c r="E316" s="203"/>
      <c r="F316" s="203"/>
      <c r="G316" s="203"/>
      <c r="H316" s="203"/>
      <c r="I316" s="203"/>
      <c r="J316" s="203"/>
      <c r="K316" s="203"/>
      <c r="L316" s="203"/>
      <c r="M316" s="203"/>
      <c r="N316" s="203"/>
      <c r="O316" s="203"/>
      <c r="P316" s="203"/>
      <c r="Q316" s="203"/>
      <c r="R316" s="203"/>
      <c r="S316" s="203"/>
      <c r="T316" s="203"/>
      <c r="U316" s="203"/>
      <c r="V316" s="203"/>
      <c r="W316" s="203"/>
      <c r="X316" s="203"/>
      <c r="Y316" s="203"/>
    </row>
    <row r="317" spans="5:25" ht="15" customHeight="1" x14ac:dyDescent="0.2">
      <c r="E317" s="203"/>
      <c r="F317" s="203"/>
      <c r="G317" s="203"/>
      <c r="H317" s="203"/>
      <c r="I317" s="203"/>
      <c r="J317" s="203"/>
      <c r="K317" s="203"/>
      <c r="L317" s="203"/>
      <c r="M317" s="203"/>
      <c r="N317" s="203"/>
      <c r="O317" s="203"/>
      <c r="P317" s="203"/>
      <c r="Q317" s="203"/>
      <c r="R317" s="203"/>
      <c r="S317" s="203"/>
      <c r="T317" s="203"/>
      <c r="U317" s="203"/>
      <c r="V317" s="203"/>
      <c r="W317" s="203"/>
      <c r="X317" s="203"/>
      <c r="Y317" s="203"/>
    </row>
    <row r="318" spans="5:25" ht="15" customHeight="1" x14ac:dyDescent="0.2">
      <c r="E318" s="203"/>
      <c r="F318" s="203"/>
      <c r="G318" s="203"/>
      <c r="H318" s="203"/>
      <c r="I318" s="203"/>
      <c r="J318" s="203"/>
      <c r="K318" s="203"/>
      <c r="L318" s="203"/>
      <c r="M318" s="203"/>
      <c r="N318" s="203"/>
      <c r="O318" s="203"/>
      <c r="P318" s="203"/>
      <c r="Q318" s="203"/>
      <c r="R318" s="203"/>
      <c r="S318" s="203"/>
      <c r="T318" s="203"/>
      <c r="U318" s="203"/>
      <c r="V318" s="203"/>
      <c r="W318" s="203"/>
      <c r="X318" s="203"/>
      <c r="Y318" s="203"/>
    </row>
    <row r="319" spans="5:25" ht="15" customHeight="1" x14ac:dyDescent="0.2">
      <c r="E319" s="203"/>
      <c r="F319" s="203"/>
      <c r="G319" s="203"/>
      <c r="H319" s="203"/>
      <c r="I319" s="203"/>
      <c r="J319" s="203"/>
      <c r="K319" s="203"/>
      <c r="L319" s="203"/>
      <c r="M319" s="203"/>
      <c r="N319" s="203"/>
      <c r="O319" s="203"/>
      <c r="P319" s="203"/>
      <c r="Q319" s="203"/>
      <c r="R319" s="203"/>
      <c r="S319" s="203"/>
      <c r="T319" s="203"/>
      <c r="U319" s="203"/>
      <c r="V319" s="203"/>
      <c r="W319" s="203"/>
      <c r="X319" s="203"/>
      <c r="Y319" s="203"/>
    </row>
    <row r="320" spans="5:25" ht="15" customHeight="1" x14ac:dyDescent="0.2">
      <c r="E320" s="203"/>
      <c r="F320" s="203"/>
      <c r="G320" s="203"/>
      <c r="H320" s="203"/>
      <c r="I320" s="203"/>
      <c r="J320" s="203"/>
      <c r="K320" s="203"/>
      <c r="L320" s="203"/>
      <c r="M320" s="203"/>
      <c r="N320" s="203"/>
      <c r="O320" s="203"/>
      <c r="P320" s="203"/>
      <c r="Q320" s="203"/>
      <c r="R320" s="203"/>
      <c r="S320" s="203"/>
      <c r="T320" s="203"/>
      <c r="U320" s="203"/>
      <c r="V320" s="203"/>
      <c r="W320" s="203"/>
      <c r="X320" s="203"/>
      <c r="Y320" s="203"/>
    </row>
    <row r="321" spans="5:25" ht="15" customHeight="1" x14ac:dyDescent="0.2">
      <c r="E321" s="203"/>
      <c r="F321" s="203"/>
      <c r="G321" s="203"/>
      <c r="H321" s="203"/>
      <c r="I321" s="203"/>
      <c r="J321" s="203"/>
      <c r="K321" s="203"/>
      <c r="L321" s="203"/>
      <c r="M321" s="203"/>
      <c r="N321" s="203"/>
      <c r="O321" s="203"/>
      <c r="P321" s="203"/>
      <c r="Q321" s="203"/>
      <c r="R321" s="203"/>
      <c r="S321" s="203"/>
      <c r="T321" s="203"/>
      <c r="U321" s="203"/>
      <c r="V321" s="203"/>
      <c r="W321" s="203"/>
      <c r="X321" s="203"/>
      <c r="Y321" s="203"/>
    </row>
    <row r="322" spans="5:25" ht="15" customHeight="1" x14ac:dyDescent="0.2">
      <c r="E322" s="203"/>
      <c r="F322" s="203"/>
      <c r="G322" s="203"/>
      <c r="H322" s="203"/>
      <c r="I322" s="203"/>
      <c r="J322" s="203"/>
      <c r="K322" s="203"/>
      <c r="L322" s="203"/>
      <c r="M322" s="203"/>
      <c r="N322" s="203"/>
      <c r="O322" s="203"/>
      <c r="P322" s="203"/>
      <c r="Q322" s="203"/>
      <c r="R322" s="203"/>
      <c r="S322" s="203"/>
      <c r="T322" s="203"/>
      <c r="U322" s="203"/>
      <c r="V322" s="203"/>
      <c r="W322" s="203"/>
      <c r="X322" s="203"/>
      <c r="Y322" s="203"/>
    </row>
    <row r="323" spans="5:25" ht="15" customHeight="1" x14ac:dyDescent="0.2">
      <c r="E323" s="203"/>
      <c r="F323" s="203"/>
      <c r="G323" s="203"/>
      <c r="H323" s="203"/>
      <c r="I323" s="203"/>
      <c r="J323" s="203"/>
      <c r="K323" s="203"/>
      <c r="L323" s="203"/>
      <c r="M323" s="203"/>
      <c r="N323" s="203"/>
      <c r="O323" s="203"/>
      <c r="P323" s="203"/>
      <c r="Q323" s="203"/>
      <c r="R323" s="203"/>
      <c r="S323" s="203"/>
      <c r="T323" s="203"/>
      <c r="U323" s="203"/>
      <c r="V323" s="203"/>
      <c r="W323" s="203"/>
      <c r="X323" s="203"/>
      <c r="Y323" s="203"/>
    </row>
    <row r="324" spans="5:25" ht="15" customHeight="1" x14ac:dyDescent="0.2">
      <c r="E324" s="203"/>
      <c r="F324" s="203"/>
      <c r="G324" s="203"/>
      <c r="H324" s="203"/>
      <c r="I324" s="203"/>
      <c r="J324" s="203"/>
      <c r="K324" s="203"/>
      <c r="L324" s="203"/>
      <c r="M324" s="203"/>
      <c r="N324" s="203"/>
      <c r="O324" s="203"/>
      <c r="P324" s="203"/>
      <c r="Q324" s="203"/>
      <c r="R324" s="203"/>
      <c r="S324" s="203"/>
      <c r="T324" s="203"/>
      <c r="U324" s="203"/>
      <c r="V324" s="203"/>
      <c r="W324" s="203"/>
      <c r="X324" s="203"/>
      <c r="Y324" s="203"/>
    </row>
    <row r="325" spans="5:25" ht="15" customHeight="1" x14ac:dyDescent="0.2">
      <c r="E325" s="203"/>
      <c r="F325" s="203"/>
      <c r="G325" s="203"/>
      <c r="H325" s="203"/>
      <c r="I325" s="203"/>
      <c r="J325" s="203"/>
      <c r="K325" s="203"/>
      <c r="L325" s="203"/>
      <c r="M325" s="203"/>
      <c r="N325" s="203"/>
      <c r="O325" s="203"/>
      <c r="P325" s="203"/>
      <c r="Q325" s="203"/>
      <c r="R325" s="203"/>
      <c r="S325" s="203"/>
      <c r="T325" s="203"/>
      <c r="U325" s="203"/>
      <c r="V325" s="203"/>
      <c r="W325" s="203"/>
      <c r="X325" s="203"/>
      <c r="Y325" s="203"/>
    </row>
    <row r="326" spans="5:25" ht="15" customHeight="1" x14ac:dyDescent="0.2">
      <c r="E326" s="203"/>
      <c r="F326" s="203"/>
      <c r="G326" s="203"/>
      <c r="H326" s="203"/>
      <c r="I326" s="203"/>
      <c r="J326" s="203"/>
      <c r="K326" s="203"/>
      <c r="L326" s="203"/>
      <c r="M326" s="203"/>
      <c r="N326" s="203"/>
      <c r="O326" s="203"/>
      <c r="P326" s="203"/>
      <c r="Q326" s="203"/>
      <c r="R326" s="203"/>
      <c r="S326" s="203"/>
      <c r="T326" s="203"/>
      <c r="U326" s="203"/>
      <c r="V326" s="203"/>
      <c r="W326" s="203"/>
      <c r="X326" s="203"/>
      <c r="Y326" s="203"/>
    </row>
    <row r="327" spans="5:25" ht="15" customHeight="1" x14ac:dyDescent="0.2">
      <c r="E327" s="203"/>
      <c r="F327" s="203"/>
      <c r="G327" s="203"/>
      <c r="H327" s="203"/>
      <c r="I327" s="203"/>
      <c r="J327" s="203"/>
      <c r="K327" s="203"/>
      <c r="L327" s="203"/>
      <c r="M327" s="203"/>
      <c r="N327" s="203"/>
      <c r="O327" s="203"/>
      <c r="P327" s="203"/>
      <c r="Q327" s="203"/>
      <c r="R327" s="203"/>
      <c r="S327" s="203"/>
      <c r="T327" s="203"/>
      <c r="U327" s="203"/>
      <c r="V327" s="203"/>
      <c r="W327" s="203"/>
      <c r="X327" s="203"/>
      <c r="Y327" s="203"/>
    </row>
    <row r="328" spans="5:25" ht="15" customHeight="1" x14ac:dyDescent="0.2">
      <c r="E328" s="203"/>
      <c r="F328" s="203"/>
      <c r="G328" s="203"/>
      <c r="H328" s="203"/>
      <c r="I328" s="203"/>
      <c r="J328" s="203"/>
      <c r="K328" s="203"/>
      <c r="L328" s="203"/>
      <c r="M328" s="203"/>
      <c r="N328" s="203"/>
      <c r="O328" s="203"/>
      <c r="P328" s="203"/>
      <c r="Q328" s="203"/>
      <c r="R328" s="203"/>
      <c r="S328" s="203"/>
      <c r="T328" s="203"/>
      <c r="U328" s="203"/>
      <c r="V328" s="203"/>
      <c r="W328" s="203"/>
      <c r="X328" s="203"/>
      <c r="Y328" s="203"/>
    </row>
    <row r="329" spans="5:25" ht="15" customHeight="1" x14ac:dyDescent="0.2">
      <c r="E329" s="203"/>
      <c r="F329" s="203"/>
      <c r="G329" s="203"/>
      <c r="H329" s="203"/>
      <c r="I329" s="203"/>
      <c r="J329" s="203"/>
      <c r="K329" s="203"/>
      <c r="L329" s="203"/>
      <c r="M329" s="203"/>
      <c r="N329" s="203"/>
      <c r="O329" s="203"/>
      <c r="P329" s="203"/>
      <c r="Q329" s="203"/>
      <c r="R329" s="203"/>
      <c r="S329" s="203"/>
      <c r="T329" s="203"/>
      <c r="U329" s="203"/>
      <c r="V329" s="203"/>
      <c r="W329" s="203"/>
      <c r="X329" s="203"/>
      <c r="Y329" s="203"/>
    </row>
    <row r="330" spans="5:25" ht="15" customHeight="1" x14ac:dyDescent="0.2">
      <c r="E330" s="203"/>
      <c r="F330" s="203"/>
      <c r="G330" s="203"/>
      <c r="H330" s="203"/>
      <c r="I330" s="203"/>
      <c r="J330" s="203"/>
      <c r="K330" s="203"/>
      <c r="L330" s="203"/>
      <c r="M330" s="203"/>
      <c r="N330" s="203"/>
      <c r="O330" s="203"/>
      <c r="P330" s="203"/>
      <c r="Q330" s="203"/>
      <c r="R330" s="203"/>
      <c r="S330" s="203"/>
      <c r="T330" s="203"/>
      <c r="U330" s="203"/>
      <c r="V330" s="203"/>
      <c r="W330" s="203"/>
      <c r="X330" s="203"/>
      <c r="Y330" s="203"/>
    </row>
    <row r="331" spans="5:25" ht="15" customHeight="1" x14ac:dyDescent="0.2">
      <c r="E331" s="203"/>
      <c r="F331" s="203"/>
      <c r="G331" s="203"/>
      <c r="H331" s="203"/>
      <c r="I331" s="203"/>
      <c r="J331" s="203"/>
      <c r="K331" s="203"/>
      <c r="L331" s="203"/>
      <c r="M331" s="203"/>
      <c r="N331" s="203"/>
      <c r="O331" s="203"/>
      <c r="P331" s="203"/>
      <c r="Q331" s="203"/>
      <c r="R331" s="203"/>
      <c r="S331" s="203"/>
      <c r="T331" s="203"/>
      <c r="U331" s="203"/>
      <c r="V331" s="203"/>
      <c r="W331" s="203"/>
      <c r="X331" s="203"/>
      <c r="Y331" s="203"/>
    </row>
    <row r="332" spans="5:25" ht="15" customHeight="1" x14ac:dyDescent="0.2">
      <c r="E332" s="203"/>
      <c r="F332" s="203"/>
      <c r="G332" s="203"/>
      <c r="H332" s="203"/>
      <c r="I332" s="203"/>
      <c r="J332" s="203"/>
      <c r="K332" s="203"/>
      <c r="L332" s="203"/>
      <c r="M332" s="203"/>
      <c r="N332" s="203"/>
      <c r="O332" s="203"/>
      <c r="P332" s="203"/>
      <c r="Q332" s="203"/>
      <c r="R332" s="203"/>
      <c r="S332" s="203"/>
      <c r="T332" s="203"/>
      <c r="U332" s="203"/>
      <c r="V332" s="203"/>
      <c r="W332" s="203"/>
      <c r="X332" s="203"/>
      <c r="Y332" s="203"/>
    </row>
    <row r="333" spans="5:25" ht="15" customHeight="1" x14ac:dyDescent="0.2">
      <c r="E333" s="203"/>
      <c r="F333" s="203"/>
      <c r="G333" s="203"/>
      <c r="H333" s="203"/>
      <c r="I333" s="203"/>
      <c r="J333" s="203"/>
      <c r="K333" s="203"/>
      <c r="L333" s="203"/>
      <c r="M333" s="203"/>
      <c r="N333" s="203"/>
      <c r="O333" s="203"/>
      <c r="P333" s="203"/>
      <c r="Q333" s="203"/>
      <c r="R333" s="203"/>
      <c r="S333" s="203"/>
      <c r="T333" s="203"/>
      <c r="U333" s="203"/>
      <c r="V333" s="203"/>
      <c r="W333" s="203"/>
      <c r="X333" s="203"/>
      <c r="Y333" s="203"/>
    </row>
    <row r="334" spans="5:25" ht="15" customHeight="1" x14ac:dyDescent="0.2">
      <c r="E334" s="203"/>
      <c r="F334" s="203"/>
      <c r="G334" s="203"/>
      <c r="H334" s="203"/>
      <c r="I334" s="203"/>
      <c r="J334" s="203"/>
      <c r="K334" s="203"/>
      <c r="L334" s="203"/>
      <c r="M334" s="203"/>
      <c r="N334" s="203"/>
      <c r="O334" s="203"/>
      <c r="P334" s="203"/>
      <c r="Q334" s="203"/>
      <c r="R334" s="203"/>
      <c r="S334" s="203"/>
      <c r="T334" s="203"/>
      <c r="U334" s="203"/>
      <c r="V334" s="203"/>
      <c r="W334" s="203"/>
      <c r="X334" s="203"/>
      <c r="Y334" s="203"/>
    </row>
    <row r="335" spans="5:25" ht="15" customHeight="1" x14ac:dyDescent="0.2">
      <c r="E335" s="203"/>
      <c r="F335" s="203"/>
      <c r="G335" s="203"/>
      <c r="H335" s="203"/>
      <c r="I335" s="203"/>
      <c r="J335" s="203"/>
      <c r="K335" s="203"/>
      <c r="L335" s="203"/>
      <c r="M335" s="203"/>
      <c r="N335" s="203"/>
      <c r="O335" s="203"/>
      <c r="P335" s="203"/>
      <c r="Q335" s="203"/>
      <c r="R335" s="203"/>
      <c r="S335" s="203"/>
      <c r="T335" s="203"/>
      <c r="U335" s="203"/>
      <c r="V335" s="203"/>
      <c r="W335" s="203"/>
      <c r="X335" s="203"/>
      <c r="Y335" s="203"/>
    </row>
    <row r="336" spans="5:25" ht="15" customHeight="1" x14ac:dyDescent="0.2">
      <c r="E336" s="203"/>
      <c r="F336" s="203"/>
      <c r="G336" s="203"/>
      <c r="H336" s="203"/>
      <c r="I336" s="203"/>
      <c r="J336" s="203"/>
      <c r="K336" s="203"/>
      <c r="L336" s="203"/>
      <c r="M336" s="203"/>
      <c r="N336" s="203"/>
      <c r="O336" s="203"/>
      <c r="P336" s="203"/>
      <c r="Q336" s="203"/>
      <c r="R336" s="203"/>
      <c r="S336" s="203"/>
      <c r="T336" s="203"/>
      <c r="U336" s="203"/>
      <c r="V336" s="203"/>
      <c r="W336" s="203"/>
      <c r="X336" s="203"/>
      <c r="Y336" s="203"/>
    </row>
    <row r="337" spans="5:25" ht="15" customHeight="1" x14ac:dyDescent="0.2">
      <c r="E337" s="203"/>
      <c r="F337" s="203"/>
      <c r="G337" s="203"/>
      <c r="H337" s="203"/>
      <c r="I337" s="203"/>
      <c r="J337" s="203"/>
      <c r="K337" s="203"/>
      <c r="L337" s="203"/>
      <c r="M337" s="203"/>
      <c r="N337" s="203"/>
      <c r="O337" s="203"/>
      <c r="P337" s="203"/>
      <c r="Q337" s="203"/>
      <c r="R337" s="203"/>
      <c r="S337" s="203"/>
      <c r="T337" s="203"/>
      <c r="U337" s="203"/>
      <c r="V337" s="203"/>
      <c r="W337" s="203"/>
      <c r="X337" s="203"/>
      <c r="Y337" s="203"/>
    </row>
    <row r="338" spans="5:25" ht="15" customHeight="1" x14ac:dyDescent="0.2">
      <c r="E338" s="203"/>
      <c r="F338" s="203"/>
      <c r="G338" s="203"/>
      <c r="H338" s="203"/>
      <c r="I338" s="203"/>
      <c r="J338" s="203"/>
      <c r="K338" s="203"/>
      <c r="L338" s="203"/>
      <c r="M338" s="203"/>
      <c r="N338" s="203"/>
      <c r="O338" s="203"/>
      <c r="P338" s="203"/>
      <c r="Q338" s="203"/>
      <c r="R338" s="203"/>
      <c r="S338" s="203"/>
      <c r="T338" s="203"/>
      <c r="U338" s="203"/>
      <c r="V338" s="203"/>
      <c r="W338" s="203"/>
      <c r="X338" s="203"/>
      <c r="Y338" s="203"/>
    </row>
    <row r="339" spans="5:25" ht="15" customHeight="1" x14ac:dyDescent="0.2">
      <c r="E339" s="203"/>
      <c r="F339" s="203"/>
      <c r="G339" s="203"/>
      <c r="H339" s="203"/>
      <c r="I339" s="203"/>
      <c r="J339" s="203"/>
      <c r="K339" s="203"/>
      <c r="L339" s="203"/>
      <c r="M339" s="203"/>
      <c r="N339" s="203"/>
      <c r="O339" s="203"/>
      <c r="P339" s="203"/>
      <c r="Q339" s="203"/>
      <c r="R339" s="203"/>
      <c r="S339" s="203"/>
      <c r="T339" s="203"/>
      <c r="U339" s="203"/>
      <c r="V339" s="203"/>
      <c r="W339" s="203"/>
      <c r="X339" s="203"/>
      <c r="Y339" s="203"/>
    </row>
    <row r="340" spans="5:25" ht="15" customHeight="1" x14ac:dyDescent="0.2">
      <c r="E340" s="203"/>
      <c r="F340" s="203"/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203"/>
      <c r="R340" s="203"/>
      <c r="S340" s="203"/>
      <c r="T340" s="203"/>
      <c r="U340" s="203"/>
      <c r="V340" s="203"/>
      <c r="W340" s="203"/>
      <c r="X340" s="203"/>
      <c r="Y340" s="203"/>
    </row>
    <row r="341" spans="5:25" ht="15" customHeight="1" x14ac:dyDescent="0.2">
      <c r="E341" s="203"/>
      <c r="F341" s="203"/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03"/>
      <c r="R341" s="203"/>
      <c r="S341" s="203"/>
      <c r="T341" s="203"/>
      <c r="U341" s="203"/>
      <c r="V341" s="203"/>
      <c r="W341" s="203"/>
      <c r="X341" s="203"/>
      <c r="Y341" s="203"/>
    </row>
    <row r="342" spans="5:25" ht="15" customHeight="1" x14ac:dyDescent="0.2">
      <c r="E342" s="203"/>
      <c r="F342" s="203"/>
      <c r="G342" s="203"/>
      <c r="H342" s="203"/>
      <c r="I342" s="203"/>
      <c r="J342" s="203"/>
      <c r="K342" s="203"/>
      <c r="L342" s="203"/>
      <c r="M342" s="203"/>
      <c r="N342" s="203"/>
      <c r="O342" s="203"/>
      <c r="P342" s="203"/>
      <c r="Q342" s="203"/>
      <c r="R342" s="203"/>
      <c r="S342" s="203"/>
      <c r="T342" s="203"/>
      <c r="U342" s="203"/>
      <c r="V342" s="203"/>
      <c r="W342" s="203"/>
      <c r="X342" s="203"/>
      <c r="Y342" s="203"/>
    </row>
    <row r="343" spans="5:25" ht="15" customHeight="1" x14ac:dyDescent="0.2">
      <c r="E343" s="203"/>
      <c r="F343" s="203"/>
      <c r="G343" s="203"/>
      <c r="H343" s="203"/>
      <c r="I343" s="203"/>
      <c r="J343" s="203"/>
      <c r="K343" s="203"/>
      <c r="L343" s="203"/>
      <c r="M343" s="203"/>
      <c r="N343" s="203"/>
      <c r="O343" s="203"/>
      <c r="P343" s="203"/>
      <c r="Q343" s="203"/>
      <c r="R343" s="203"/>
      <c r="S343" s="203"/>
      <c r="T343" s="203"/>
      <c r="U343" s="203"/>
      <c r="V343" s="203"/>
      <c r="W343" s="203"/>
      <c r="X343" s="203"/>
      <c r="Y343" s="203"/>
    </row>
    <row r="344" spans="5:25" ht="15" customHeight="1" x14ac:dyDescent="0.2">
      <c r="E344" s="203"/>
      <c r="F344" s="203"/>
      <c r="G344" s="203"/>
      <c r="H344" s="203"/>
      <c r="I344" s="203"/>
      <c r="J344" s="203"/>
      <c r="K344" s="203"/>
      <c r="L344" s="203"/>
      <c r="M344" s="203"/>
      <c r="N344" s="203"/>
      <c r="O344" s="203"/>
      <c r="P344" s="203"/>
      <c r="Q344" s="203"/>
      <c r="R344" s="203"/>
      <c r="S344" s="203"/>
      <c r="T344" s="203"/>
      <c r="U344" s="203"/>
      <c r="V344" s="203"/>
      <c r="W344" s="203"/>
      <c r="X344" s="203"/>
      <c r="Y344" s="203"/>
    </row>
    <row r="345" spans="5:25" ht="15" customHeight="1" x14ac:dyDescent="0.2">
      <c r="E345" s="203"/>
      <c r="F345" s="203"/>
      <c r="G345" s="203"/>
      <c r="H345" s="203"/>
      <c r="I345" s="203"/>
      <c r="J345" s="203"/>
      <c r="K345" s="203"/>
      <c r="L345" s="203"/>
      <c r="M345" s="203"/>
      <c r="N345" s="203"/>
      <c r="O345" s="203"/>
      <c r="P345" s="203"/>
      <c r="Q345" s="203"/>
      <c r="R345" s="203"/>
      <c r="S345" s="203"/>
      <c r="T345" s="203"/>
      <c r="U345" s="203"/>
      <c r="V345" s="203"/>
      <c r="W345" s="203"/>
      <c r="X345" s="203"/>
      <c r="Y345" s="203"/>
    </row>
    <row r="346" spans="5:25" ht="15" customHeight="1" x14ac:dyDescent="0.2">
      <c r="E346" s="203"/>
      <c r="F346" s="203"/>
      <c r="G346" s="203"/>
      <c r="H346" s="203"/>
      <c r="I346" s="203"/>
      <c r="J346" s="203"/>
      <c r="K346" s="203"/>
      <c r="L346" s="203"/>
      <c r="M346" s="203"/>
      <c r="N346" s="203"/>
      <c r="O346" s="203"/>
      <c r="P346" s="203"/>
      <c r="Q346" s="203"/>
      <c r="R346" s="203"/>
      <c r="S346" s="203"/>
      <c r="T346" s="203"/>
      <c r="U346" s="203"/>
      <c r="V346" s="203"/>
      <c r="W346" s="203"/>
      <c r="X346" s="203"/>
      <c r="Y346" s="203"/>
    </row>
    <row r="347" spans="5:25" ht="15" customHeight="1" x14ac:dyDescent="0.2">
      <c r="E347" s="203"/>
      <c r="F347" s="203"/>
      <c r="G347" s="203"/>
      <c r="H347" s="203"/>
      <c r="I347" s="203"/>
      <c r="J347" s="203"/>
      <c r="K347" s="203"/>
      <c r="L347" s="203"/>
      <c r="M347" s="203"/>
      <c r="N347" s="203"/>
      <c r="O347" s="203"/>
      <c r="P347" s="203"/>
      <c r="Q347" s="203"/>
      <c r="R347" s="203"/>
      <c r="S347" s="203"/>
      <c r="T347" s="203"/>
      <c r="U347" s="203"/>
      <c r="V347" s="203"/>
      <c r="W347" s="203"/>
      <c r="X347" s="203"/>
      <c r="Y347" s="203"/>
    </row>
    <row r="348" spans="5:25" ht="15" customHeight="1" x14ac:dyDescent="0.2">
      <c r="E348" s="203"/>
      <c r="F348" s="203"/>
      <c r="G348" s="203"/>
      <c r="H348" s="203"/>
      <c r="I348" s="203"/>
      <c r="J348" s="203"/>
      <c r="K348" s="203"/>
      <c r="L348" s="203"/>
      <c r="M348" s="203"/>
      <c r="N348" s="203"/>
      <c r="O348" s="203"/>
      <c r="P348" s="203"/>
      <c r="Q348" s="203"/>
      <c r="R348" s="203"/>
      <c r="S348" s="203"/>
      <c r="T348" s="203"/>
      <c r="U348" s="203"/>
      <c r="V348" s="203"/>
      <c r="W348" s="203"/>
      <c r="X348" s="203"/>
      <c r="Y348" s="203"/>
    </row>
    <row r="349" spans="5:25" ht="15" customHeight="1" x14ac:dyDescent="0.2">
      <c r="E349" s="203"/>
      <c r="F349" s="203"/>
      <c r="G349" s="203"/>
      <c r="H349" s="203"/>
      <c r="I349" s="203"/>
      <c r="J349" s="203"/>
      <c r="K349" s="203"/>
      <c r="L349" s="203"/>
      <c r="M349" s="203"/>
      <c r="N349" s="203"/>
      <c r="O349" s="203"/>
      <c r="P349" s="203"/>
      <c r="Q349" s="203"/>
      <c r="R349" s="203"/>
      <c r="S349" s="203"/>
      <c r="T349" s="203"/>
      <c r="U349" s="203"/>
      <c r="V349" s="203"/>
      <c r="W349" s="203"/>
      <c r="X349" s="203"/>
      <c r="Y349" s="203"/>
    </row>
    <row r="350" spans="5:25" ht="15" customHeight="1" x14ac:dyDescent="0.2">
      <c r="E350" s="203"/>
      <c r="F350" s="203"/>
      <c r="G350" s="203"/>
      <c r="H350" s="203"/>
      <c r="I350" s="203"/>
      <c r="J350" s="203"/>
      <c r="K350" s="203"/>
      <c r="L350" s="203"/>
      <c r="M350" s="203"/>
      <c r="N350" s="203"/>
      <c r="O350" s="203"/>
      <c r="P350" s="203"/>
      <c r="Q350" s="203"/>
      <c r="R350" s="203"/>
      <c r="S350" s="203"/>
      <c r="T350" s="203"/>
      <c r="U350" s="203"/>
      <c r="V350" s="203"/>
      <c r="W350" s="203"/>
      <c r="X350" s="203"/>
      <c r="Y350" s="203"/>
    </row>
    <row r="351" spans="5:25" ht="15" customHeight="1" x14ac:dyDescent="0.2">
      <c r="E351" s="203"/>
      <c r="F351" s="203"/>
      <c r="G351" s="203"/>
      <c r="H351" s="203"/>
      <c r="I351" s="203"/>
      <c r="J351" s="203"/>
      <c r="K351" s="203"/>
      <c r="L351" s="203"/>
      <c r="M351" s="203"/>
      <c r="N351" s="203"/>
      <c r="O351" s="203"/>
      <c r="P351" s="203"/>
      <c r="Q351" s="203"/>
      <c r="R351" s="203"/>
      <c r="S351" s="203"/>
      <c r="T351" s="203"/>
      <c r="U351" s="203"/>
      <c r="V351" s="203"/>
      <c r="W351" s="203"/>
      <c r="X351" s="203"/>
      <c r="Y351" s="203"/>
    </row>
    <row r="352" spans="5:25" ht="15" customHeight="1" x14ac:dyDescent="0.2">
      <c r="E352" s="203"/>
      <c r="F352" s="203"/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203"/>
      <c r="R352" s="203"/>
      <c r="S352" s="203"/>
      <c r="T352" s="203"/>
      <c r="U352" s="203"/>
      <c r="V352" s="203"/>
      <c r="W352" s="203"/>
      <c r="X352" s="203"/>
      <c r="Y352" s="203"/>
    </row>
    <row r="353" spans="5:25" ht="15" customHeight="1" x14ac:dyDescent="0.2">
      <c r="E353" s="203"/>
      <c r="F353" s="203"/>
      <c r="G353" s="203"/>
      <c r="H353" s="203"/>
      <c r="I353" s="203"/>
      <c r="J353" s="203"/>
      <c r="K353" s="203"/>
      <c r="L353" s="203"/>
      <c r="M353" s="203"/>
      <c r="N353" s="203"/>
      <c r="O353" s="203"/>
      <c r="P353" s="203"/>
      <c r="Q353" s="203"/>
      <c r="R353" s="203"/>
      <c r="S353" s="203"/>
      <c r="T353" s="203"/>
      <c r="U353" s="203"/>
      <c r="V353" s="203"/>
      <c r="W353" s="203"/>
      <c r="X353" s="203"/>
      <c r="Y353" s="203"/>
    </row>
    <row r="354" spans="5:25" ht="15" customHeight="1" x14ac:dyDescent="0.2">
      <c r="E354" s="203"/>
      <c r="F354" s="203"/>
      <c r="G354" s="203"/>
      <c r="H354" s="203"/>
      <c r="I354" s="203"/>
      <c r="J354" s="203"/>
      <c r="K354" s="203"/>
      <c r="L354" s="203"/>
      <c r="M354" s="203"/>
      <c r="N354" s="203"/>
      <c r="O354" s="203"/>
      <c r="P354" s="203"/>
      <c r="Q354" s="203"/>
      <c r="R354" s="203"/>
      <c r="S354" s="203"/>
      <c r="T354" s="203"/>
      <c r="U354" s="203"/>
      <c r="V354" s="203"/>
      <c r="W354" s="203"/>
      <c r="X354" s="203"/>
      <c r="Y354" s="203"/>
    </row>
    <row r="355" spans="5:25" ht="15" customHeight="1" x14ac:dyDescent="0.2">
      <c r="E355" s="203"/>
      <c r="F355" s="203"/>
      <c r="G355" s="203"/>
      <c r="H355" s="203"/>
      <c r="I355" s="203"/>
      <c r="J355" s="203"/>
      <c r="K355" s="203"/>
      <c r="L355" s="203"/>
      <c r="M355" s="203"/>
      <c r="N355" s="203"/>
      <c r="O355" s="203"/>
      <c r="P355" s="203"/>
      <c r="Q355" s="203"/>
      <c r="R355" s="203"/>
      <c r="S355" s="203"/>
      <c r="T355" s="203"/>
      <c r="U355" s="203"/>
      <c r="V355" s="203"/>
      <c r="W355" s="203"/>
      <c r="X355" s="203"/>
      <c r="Y355" s="203"/>
    </row>
    <row r="356" spans="5:25" ht="15" customHeight="1" x14ac:dyDescent="0.2">
      <c r="E356" s="203"/>
      <c r="F356" s="203"/>
      <c r="G356" s="203"/>
      <c r="H356" s="203"/>
      <c r="I356" s="203"/>
      <c r="J356" s="203"/>
      <c r="K356" s="203"/>
      <c r="L356" s="203"/>
      <c r="M356" s="203"/>
      <c r="N356" s="203"/>
      <c r="O356" s="203"/>
      <c r="P356" s="203"/>
      <c r="Q356" s="203"/>
      <c r="R356" s="203"/>
      <c r="S356" s="203"/>
      <c r="T356" s="203"/>
      <c r="U356" s="203"/>
      <c r="V356" s="203"/>
      <c r="W356" s="203"/>
      <c r="X356" s="203"/>
      <c r="Y356" s="203"/>
    </row>
    <row r="357" spans="5:25" ht="15" customHeight="1" x14ac:dyDescent="0.2">
      <c r="E357" s="203"/>
      <c r="F357" s="203"/>
      <c r="G357" s="203"/>
      <c r="H357" s="203"/>
      <c r="I357" s="203"/>
      <c r="J357" s="203"/>
      <c r="K357" s="203"/>
      <c r="L357" s="203"/>
      <c r="M357" s="203"/>
      <c r="N357" s="203"/>
      <c r="O357" s="203"/>
      <c r="P357" s="203"/>
      <c r="Q357" s="203"/>
      <c r="R357" s="203"/>
      <c r="S357" s="203"/>
      <c r="T357" s="203"/>
      <c r="U357" s="203"/>
      <c r="V357" s="203"/>
      <c r="W357" s="203"/>
      <c r="X357" s="203"/>
      <c r="Y357" s="203"/>
    </row>
    <row r="358" spans="5:25" ht="15" customHeight="1" x14ac:dyDescent="0.2">
      <c r="E358" s="203"/>
      <c r="F358" s="203"/>
      <c r="G358" s="203"/>
      <c r="H358" s="203"/>
      <c r="I358" s="203"/>
      <c r="J358" s="203"/>
      <c r="K358" s="203"/>
      <c r="L358" s="203"/>
      <c r="M358" s="203"/>
      <c r="N358" s="203"/>
      <c r="O358" s="203"/>
      <c r="P358" s="203"/>
      <c r="Q358" s="203"/>
      <c r="R358" s="203"/>
      <c r="S358" s="203"/>
      <c r="T358" s="203"/>
      <c r="U358" s="203"/>
      <c r="V358" s="203"/>
      <c r="W358" s="203"/>
      <c r="X358" s="203"/>
      <c r="Y358" s="203"/>
    </row>
    <row r="359" spans="5:25" ht="15" customHeight="1" x14ac:dyDescent="0.2">
      <c r="E359" s="203"/>
      <c r="F359" s="203"/>
      <c r="G359" s="203"/>
      <c r="H359" s="203"/>
      <c r="I359" s="203"/>
      <c r="J359" s="203"/>
      <c r="K359" s="203"/>
      <c r="L359" s="203"/>
      <c r="M359" s="203"/>
      <c r="N359" s="203"/>
      <c r="O359" s="203"/>
      <c r="P359" s="203"/>
      <c r="Q359" s="203"/>
      <c r="R359" s="203"/>
      <c r="S359" s="203"/>
      <c r="T359" s="203"/>
      <c r="U359" s="203"/>
      <c r="V359" s="203"/>
      <c r="W359" s="203"/>
      <c r="X359" s="203"/>
      <c r="Y359" s="203"/>
    </row>
    <row r="360" spans="5:25" ht="15" customHeight="1" x14ac:dyDescent="0.2">
      <c r="E360" s="203"/>
      <c r="F360" s="203"/>
      <c r="G360" s="203"/>
      <c r="H360" s="203"/>
      <c r="I360" s="203"/>
      <c r="J360" s="203"/>
      <c r="K360" s="203"/>
      <c r="L360" s="203"/>
      <c r="M360" s="203"/>
      <c r="N360" s="203"/>
      <c r="O360" s="203"/>
      <c r="P360" s="203"/>
      <c r="Q360" s="203"/>
      <c r="R360" s="203"/>
      <c r="S360" s="203"/>
      <c r="T360" s="203"/>
      <c r="U360" s="203"/>
      <c r="V360" s="203"/>
      <c r="W360" s="203"/>
      <c r="X360" s="203"/>
      <c r="Y360" s="203"/>
    </row>
    <row r="361" spans="5:25" ht="15" customHeight="1" x14ac:dyDescent="0.2">
      <c r="E361" s="203"/>
      <c r="F361" s="203"/>
      <c r="G361" s="203"/>
      <c r="H361" s="203"/>
      <c r="I361" s="203"/>
      <c r="J361" s="203"/>
      <c r="K361" s="203"/>
      <c r="L361" s="203"/>
      <c r="M361" s="203"/>
      <c r="N361" s="203"/>
      <c r="O361" s="203"/>
      <c r="P361" s="203"/>
      <c r="Q361" s="203"/>
      <c r="R361" s="203"/>
      <c r="S361" s="203"/>
      <c r="T361" s="203"/>
      <c r="U361" s="203"/>
      <c r="V361" s="203"/>
      <c r="W361" s="203"/>
      <c r="X361" s="203"/>
      <c r="Y361" s="203"/>
    </row>
    <row r="362" spans="5:25" ht="15" customHeight="1" x14ac:dyDescent="0.2">
      <c r="E362" s="203"/>
      <c r="F362" s="203"/>
      <c r="G362" s="203"/>
      <c r="H362" s="203"/>
      <c r="I362" s="203"/>
      <c r="J362" s="203"/>
      <c r="K362" s="203"/>
      <c r="L362" s="203"/>
      <c r="M362" s="203"/>
      <c r="N362" s="203"/>
      <c r="O362" s="203"/>
      <c r="P362" s="203"/>
      <c r="Q362" s="203"/>
      <c r="R362" s="203"/>
      <c r="S362" s="203"/>
      <c r="T362" s="203"/>
      <c r="U362" s="203"/>
      <c r="V362" s="203"/>
      <c r="W362" s="203"/>
      <c r="X362" s="203"/>
      <c r="Y362" s="203"/>
    </row>
    <row r="363" spans="5:25" ht="15" customHeight="1" x14ac:dyDescent="0.2">
      <c r="E363" s="203"/>
      <c r="F363" s="203"/>
      <c r="G363" s="203"/>
      <c r="H363" s="203"/>
      <c r="I363" s="203"/>
      <c r="J363" s="203"/>
      <c r="K363" s="203"/>
      <c r="L363" s="203"/>
      <c r="M363" s="203"/>
      <c r="N363" s="203"/>
      <c r="O363" s="203"/>
      <c r="P363" s="203"/>
      <c r="Q363" s="203"/>
      <c r="R363" s="203"/>
      <c r="S363" s="203"/>
      <c r="T363" s="203"/>
      <c r="U363" s="203"/>
      <c r="V363" s="203"/>
      <c r="W363" s="203"/>
      <c r="X363" s="203"/>
      <c r="Y363" s="203"/>
    </row>
    <row r="364" spans="5:25" ht="15" customHeight="1" x14ac:dyDescent="0.2">
      <c r="E364" s="203"/>
      <c r="F364" s="203"/>
      <c r="G364" s="203"/>
      <c r="H364" s="203"/>
      <c r="I364" s="203"/>
      <c r="J364" s="203"/>
      <c r="K364" s="203"/>
      <c r="L364" s="203"/>
      <c r="M364" s="203"/>
      <c r="N364" s="203"/>
      <c r="O364" s="203"/>
      <c r="P364" s="203"/>
      <c r="Q364" s="203"/>
      <c r="R364" s="203"/>
      <c r="S364" s="203"/>
      <c r="T364" s="203"/>
      <c r="U364" s="203"/>
      <c r="V364" s="203"/>
      <c r="W364" s="203"/>
      <c r="X364" s="203"/>
      <c r="Y364" s="203"/>
    </row>
    <row r="365" spans="5:25" ht="15" customHeight="1" x14ac:dyDescent="0.2">
      <c r="E365" s="203"/>
      <c r="F365" s="203"/>
      <c r="G365" s="203"/>
      <c r="H365" s="203"/>
      <c r="I365" s="203"/>
      <c r="J365" s="203"/>
      <c r="K365" s="203"/>
      <c r="L365" s="203"/>
      <c r="M365" s="203"/>
      <c r="N365" s="203"/>
      <c r="O365" s="203"/>
      <c r="P365" s="203"/>
      <c r="Q365" s="203"/>
      <c r="R365" s="203"/>
      <c r="S365" s="203"/>
      <c r="T365" s="203"/>
      <c r="U365" s="203"/>
      <c r="V365" s="203"/>
      <c r="W365" s="203"/>
      <c r="X365" s="203"/>
      <c r="Y365" s="203"/>
    </row>
    <row r="366" spans="5:25" ht="15" customHeight="1" x14ac:dyDescent="0.2">
      <c r="E366" s="203"/>
      <c r="F366" s="203"/>
      <c r="G366" s="203"/>
      <c r="H366" s="203"/>
      <c r="I366" s="203"/>
      <c r="J366" s="203"/>
      <c r="K366" s="203"/>
      <c r="L366" s="203"/>
      <c r="M366" s="203"/>
      <c r="N366" s="203"/>
      <c r="O366" s="203"/>
      <c r="P366" s="203"/>
      <c r="Q366" s="203"/>
      <c r="R366" s="203"/>
      <c r="S366" s="203"/>
      <c r="T366" s="203"/>
      <c r="U366" s="203"/>
      <c r="V366" s="203"/>
      <c r="W366" s="203"/>
      <c r="X366" s="203"/>
      <c r="Y366" s="203"/>
    </row>
    <row r="367" spans="5:25" ht="15" customHeight="1" x14ac:dyDescent="0.2">
      <c r="E367" s="203"/>
      <c r="F367" s="203"/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03"/>
      <c r="R367" s="203"/>
      <c r="S367" s="203"/>
      <c r="T367" s="203"/>
      <c r="U367" s="203"/>
      <c r="V367" s="203"/>
      <c r="W367" s="203"/>
      <c r="X367" s="203"/>
      <c r="Y367" s="203"/>
    </row>
    <row r="368" spans="5:25" ht="15" customHeight="1" x14ac:dyDescent="0.2">
      <c r="E368" s="203"/>
      <c r="F368" s="203"/>
      <c r="G368" s="203"/>
      <c r="H368" s="203"/>
      <c r="I368" s="203"/>
      <c r="J368" s="203"/>
      <c r="K368" s="203"/>
      <c r="L368" s="203"/>
      <c r="M368" s="203"/>
      <c r="N368" s="203"/>
      <c r="O368" s="203"/>
      <c r="P368" s="203"/>
      <c r="Q368" s="203"/>
      <c r="R368" s="203"/>
      <c r="S368" s="203"/>
      <c r="T368" s="203"/>
      <c r="U368" s="203"/>
      <c r="V368" s="203"/>
      <c r="W368" s="203"/>
      <c r="X368" s="203"/>
      <c r="Y368" s="203"/>
    </row>
    <row r="369" spans="5:25" ht="15" customHeight="1" x14ac:dyDescent="0.2">
      <c r="E369" s="203"/>
      <c r="F369" s="203"/>
      <c r="G369" s="203"/>
      <c r="H369" s="203"/>
      <c r="I369" s="203"/>
      <c r="J369" s="203"/>
      <c r="K369" s="203"/>
      <c r="L369" s="203"/>
      <c r="M369" s="203"/>
      <c r="N369" s="203"/>
      <c r="O369" s="203"/>
      <c r="P369" s="203"/>
      <c r="Q369" s="203"/>
      <c r="R369" s="203"/>
      <c r="S369" s="203"/>
      <c r="T369" s="203"/>
      <c r="U369" s="203"/>
      <c r="V369" s="203"/>
      <c r="W369" s="203"/>
      <c r="X369" s="203"/>
      <c r="Y369" s="203"/>
    </row>
    <row r="370" spans="5:25" ht="15" customHeight="1" x14ac:dyDescent="0.2">
      <c r="E370" s="203"/>
      <c r="F370" s="203"/>
      <c r="G370" s="203"/>
      <c r="H370" s="203"/>
      <c r="I370" s="203"/>
      <c r="J370" s="203"/>
      <c r="K370" s="203"/>
      <c r="L370" s="203"/>
      <c r="M370" s="203"/>
      <c r="N370" s="203"/>
      <c r="O370" s="203"/>
      <c r="P370" s="203"/>
      <c r="Q370" s="203"/>
      <c r="R370" s="203"/>
      <c r="S370" s="203"/>
      <c r="T370" s="203"/>
      <c r="U370" s="203"/>
      <c r="V370" s="203"/>
      <c r="W370" s="203"/>
      <c r="X370" s="203"/>
      <c r="Y370" s="203"/>
    </row>
    <row r="371" spans="5:25" ht="15" customHeight="1" x14ac:dyDescent="0.2">
      <c r="E371" s="203"/>
      <c r="F371" s="203"/>
      <c r="G371" s="203"/>
      <c r="H371" s="203"/>
      <c r="I371" s="203"/>
      <c r="J371" s="203"/>
      <c r="K371" s="203"/>
      <c r="L371" s="203"/>
      <c r="M371" s="203"/>
      <c r="N371" s="203"/>
      <c r="O371" s="203"/>
      <c r="P371" s="203"/>
      <c r="Q371" s="203"/>
      <c r="R371" s="203"/>
      <c r="S371" s="203"/>
      <c r="T371" s="203"/>
      <c r="U371" s="203"/>
      <c r="V371" s="203"/>
      <c r="W371" s="203"/>
      <c r="X371" s="203"/>
      <c r="Y371" s="203"/>
    </row>
    <row r="372" spans="5:25" ht="15" customHeight="1" x14ac:dyDescent="0.2">
      <c r="E372" s="203"/>
      <c r="F372" s="203"/>
      <c r="G372" s="203"/>
      <c r="H372" s="203"/>
      <c r="I372" s="203"/>
      <c r="J372" s="203"/>
      <c r="K372" s="203"/>
      <c r="L372" s="203"/>
      <c r="M372" s="203"/>
      <c r="N372" s="203"/>
      <c r="O372" s="203"/>
      <c r="P372" s="203"/>
      <c r="Q372" s="203"/>
      <c r="R372" s="203"/>
      <c r="S372" s="203"/>
      <c r="T372" s="203"/>
      <c r="U372" s="203"/>
      <c r="V372" s="203"/>
      <c r="W372" s="203"/>
      <c r="X372" s="203"/>
      <c r="Y372" s="203"/>
    </row>
    <row r="373" spans="5:25" ht="15" customHeight="1" x14ac:dyDescent="0.2">
      <c r="E373" s="203"/>
      <c r="F373" s="203"/>
      <c r="G373" s="203"/>
      <c r="H373" s="203"/>
      <c r="I373" s="203"/>
      <c r="J373" s="203"/>
      <c r="K373" s="203"/>
      <c r="L373" s="203"/>
      <c r="M373" s="203"/>
      <c r="N373" s="203"/>
      <c r="O373" s="203"/>
      <c r="P373" s="203"/>
      <c r="Q373" s="203"/>
      <c r="R373" s="203"/>
      <c r="S373" s="203"/>
      <c r="T373" s="203"/>
      <c r="U373" s="203"/>
      <c r="V373" s="203"/>
      <c r="W373" s="203"/>
      <c r="X373" s="203"/>
      <c r="Y373" s="203"/>
    </row>
    <row r="374" spans="5:25" ht="15" customHeight="1" x14ac:dyDescent="0.2">
      <c r="E374" s="203"/>
      <c r="F374" s="203"/>
      <c r="G374" s="203"/>
      <c r="H374" s="203"/>
      <c r="I374" s="203"/>
      <c r="J374" s="203"/>
      <c r="K374" s="203"/>
      <c r="L374" s="203"/>
      <c r="M374" s="203"/>
      <c r="N374" s="203"/>
      <c r="O374" s="203"/>
      <c r="P374" s="203"/>
      <c r="Q374" s="203"/>
      <c r="R374" s="203"/>
      <c r="S374" s="203"/>
      <c r="T374" s="203"/>
      <c r="U374" s="203"/>
      <c r="V374" s="203"/>
      <c r="W374" s="203"/>
      <c r="X374" s="203"/>
      <c r="Y374" s="203"/>
    </row>
    <row r="375" spans="5:25" ht="15" customHeight="1" x14ac:dyDescent="0.2">
      <c r="E375" s="203"/>
      <c r="F375" s="203"/>
      <c r="G375" s="203"/>
      <c r="H375" s="203"/>
      <c r="I375" s="203"/>
      <c r="J375" s="203"/>
      <c r="K375" s="203"/>
      <c r="L375" s="203"/>
      <c r="M375" s="203"/>
      <c r="N375" s="203"/>
      <c r="O375" s="203"/>
      <c r="P375" s="203"/>
      <c r="Q375" s="203"/>
      <c r="R375" s="203"/>
      <c r="S375" s="203"/>
      <c r="T375" s="203"/>
      <c r="U375" s="203"/>
      <c r="V375" s="203"/>
      <c r="W375" s="203"/>
      <c r="X375" s="203"/>
      <c r="Y375" s="203"/>
    </row>
    <row r="376" spans="5:25" ht="15" customHeight="1" x14ac:dyDescent="0.2">
      <c r="E376" s="203"/>
      <c r="F376" s="203"/>
      <c r="G376" s="203"/>
      <c r="H376" s="203"/>
      <c r="I376" s="203"/>
      <c r="J376" s="203"/>
      <c r="K376" s="203"/>
      <c r="L376" s="203"/>
      <c r="M376" s="203"/>
      <c r="N376" s="203"/>
      <c r="O376" s="203"/>
      <c r="P376" s="203"/>
      <c r="Q376" s="203"/>
      <c r="R376" s="203"/>
      <c r="S376" s="203"/>
      <c r="T376" s="203"/>
      <c r="U376" s="203"/>
      <c r="V376" s="203"/>
      <c r="W376" s="203"/>
      <c r="X376" s="203"/>
      <c r="Y376" s="203"/>
    </row>
    <row r="377" spans="5:25" ht="15" customHeight="1" x14ac:dyDescent="0.2">
      <c r="E377" s="203"/>
      <c r="F377" s="203"/>
      <c r="G377" s="203"/>
      <c r="H377" s="203"/>
      <c r="I377" s="203"/>
      <c r="J377" s="203"/>
      <c r="K377" s="203"/>
      <c r="L377" s="203"/>
      <c r="M377" s="203"/>
      <c r="N377" s="203"/>
      <c r="O377" s="203"/>
      <c r="P377" s="203"/>
      <c r="Q377" s="203"/>
      <c r="R377" s="203"/>
      <c r="S377" s="203"/>
      <c r="T377" s="203"/>
      <c r="U377" s="203"/>
      <c r="V377" s="203"/>
      <c r="W377" s="203"/>
      <c r="X377" s="203"/>
      <c r="Y377" s="203"/>
    </row>
    <row r="378" spans="5:25" ht="15" customHeight="1" x14ac:dyDescent="0.2">
      <c r="E378" s="203"/>
      <c r="F378" s="203"/>
      <c r="G378" s="203"/>
      <c r="H378" s="203"/>
      <c r="I378" s="203"/>
      <c r="J378" s="203"/>
      <c r="K378" s="203"/>
      <c r="L378" s="203"/>
      <c r="M378" s="203"/>
      <c r="N378" s="203"/>
      <c r="O378" s="203"/>
      <c r="P378" s="203"/>
      <c r="Q378" s="203"/>
      <c r="R378" s="203"/>
      <c r="S378" s="203"/>
      <c r="T378" s="203"/>
      <c r="U378" s="203"/>
      <c r="V378" s="203"/>
      <c r="W378" s="203"/>
      <c r="X378" s="203"/>
      <c r="Y378" s="203"/>
    </row>
    <row r="379" spans="5:25" ht="15" customHeight="1" x14ac:dyDescent="0.2">
      <c r="E379" s="203"/>
      <c r="F379" s="203"/>
      <c r="G379" s="203"/>
      <c r="H379" s="203"/>
      <c r="I379" s="203"/>
      <c r="J379" s="203"/>
      <c r="K379" s="203"/>
      <c r="L379" s="203"/>
      <c r="M379" s="203"/>
      <c r="N379" s="203"/>
      <c r="O379" s="203"/>
      <c r="P379" s="203"/>
      <c r="Q379" s="203"/>
      <c r="R379" s="203"/>
      <c r="S379" s="203"/>
      <c r="T379" s="203"/>
      <c r="U379" s="203"/>
      <c r="V379" s="203"/>
      <c r="W379" s="203"/>
      <c r="X379" s="203"/>
      <c r="Y379" s="203"/>
    </row>
    <row r="380" spans="5:25" ht="15" customHeight="1" x14ac:dyDescent="0.2">
      <c r="E380" s="203"/>
      <c r="F380" s="203"/>
      <c r="G380" s="203"/>
      <c r="H380" s="203"/>
      <c r="I380" s="203"/>
      <c r="J380" s="203"/>
      <c r="K380" s="203"/>
      <c r="L380" s="203"/>
      <c r="M380" s="203"/>
      <c r="N380" s="203"/>
      <c r="O380" s="203"/>
      <c r="P380" s="203"/>
      <c r="Q380" s="203"/>
      <c r="R380" s="203"/>
      <c r="S380" s="203"/>
      <c r="T380" s="203"/>
      <c r="U380" s="203"/>
      <c r="V380" s="203"/>
      <c r="W380" s="203"/>
      <c r="X380" s="203"/>
      <c r="Y380" s="203"/>
    </row>
    <row r="381" spans="5:25" ht="15" customHeight="1" x14ac:dyDescent="0.2">
      <c r="E381" s="203"/>
      <c r="F381" s="203"/>
      <c r="G381" s="203"/>
      <c r="H381" s="203"/>
      <c r="I381" s="203"/>
      <c r="J381" s="203"/>
      <c r="K381" s="203"/>
      <c r="L381" s="203"/>
      <c r="M381" s="203"/>
      <c r="N381" s="203"/>
      <c r="O381" s="203"/>
      <c r="P381" s="203"/>
      <c r="Q381" s="203"/>
      <c r="R381" s="203"/>
      <c r="S381" s="203"/>
      <c r="T381" s="203"/>
      <c r="U381" s="203"/>
      <c r="V381" s="203"/>
      <c r="W381" s="203"/>
      <c r="X381" s="203"/>
      <c r="Y381" s="203"/>
    </row>
    <row r="382" spans="5:25" ht="15" customHeight="1" x14ac:dyDescent="0.2">
      <c r="E382" s="203"/>
      <c r="F382" s="203"/>
      <c r="G382" s="203"/>
      <c r="H382" s="203"/>
      <c r="I382" s="203"/>
      <c r="J382" s="203"/>
      <c r="K382" s="203"/>
      <c r="L382" s="203"/>
      <c r="M382" s="203"/>
      <c r="N382" s="203"/>
      <c r="O382" s="203"/>
      <c r="P382" s="203"/>
      <c r="Q382" s="203"/>
      <c r="R382" s="203"/>
      <c r="S382" s="203"/>
      <c r="T382" s="203"/>
      <c r="U382" s="203"/>
      <c r="V382" s="203"/>
      <c r="W382" s="203"/>
      <c r="X382" s="203"/>
      <c r="Y382" s="203"/>
    </row>
    <row r="383" spans="5:25" ht="15" customHeight="1" x14ac:dyDescent="0.2">
      <c r="E383" s="203"/>
      <c r="F383" s="203"/>
      <c r="G383" s="203"/>
      <c r="H383" s="203"/>
      <c r="I383" s="203"/>
      <c r="J383" s="203"/>
      <c r="K383" s="203"/>
      <c r="L383" s="203"/>
      <c r="M383" s="203"/>
      <c r="N383" s="203"/>
      <c r="O383" s="203"/>
      <c r="P383" s="203"/>
      <c r="Q383" s="203"/>
      <c r="R383" s="203"/>
      <c r="S383" s="203"/>
      <c r="T383" s="203"/>
      <c r="U383" s="203"/>
      <c r="V383" s="203"/>
      <c r="W383" s="203"/>
      <c r="X383" s="203"/>
      <c r="Y383" s="203"/>
    </row>
    <row r="384" spans="5:25" ht="15" customHeight="1" x14ac:dyDescent="0.2">
      <c r="E384" s="203"/>
      <c r="F384" s="203"/>
      <c r="G384" s="203"/>
      <c r="H384" s="203"/>
      <c r="I384" s="203"/>
      <c r="J384" s="203"/>
      <c r="K384" s="203"/>
      <c r="L384" s="203"/>
      <c r="M384" s="203"/>
      <c r="N384" s="203"/>
      <c r="O384" s="203"/>
      <c r="P384" s="203"/>
      <c r="Q384" s="203"/>
      <c r="R384" s="203"/>
      <c r="S384" s="203"/>
      <c r="T384" s="203"/>
      <c r="U384" s="203"/>
      <c r="V384" s="203"/>
      <c r="W384" s="203"/>
      <c r="X384" s="203"/>
      <c r="Y384" s="203"/>
    </row>
    <row r="385" spans="5:25" ht="15" customHeight="1" x14ac:dyDescent="0.2">
      <c r="E385" s="203"/>
      <c r="F385" s="203"/>
      <c r="G385" s="203"/>
      <c r="H385" s="203"/>
      <c r="I385" s="203"/>
      <c r="J385" s="203"/>
      <c r="K385" s="203"/>
      <c r="L385" s="203"/>
      <c r="M385" s="203"/>
      <c r="N385" s="203"/>
      <c r="O385" s="203"/>
      <c r="P385" s="203"/>
      <c r="Q385" s="203"/>
      <c r="R385" s="203"/>
      <c r="S385" s="203"/>
      <c r="T385" s="203"/>
      <c r="U385" s="203"/>
      <c r="V385" s="203"/>
      <c r="W385" s="203"/>
      <c r="X385" s="203"/>
      <c r="Y385" s="203"/>
    </row>
    <row r="386" spans="5:25" ht="15" customHeight="1" x14ac:dyDescent="0.2">
      <c r="E386" s="203"/>
      <c r="F386" s="203"/>
      <c r="G386" s="203"/>
      <c r="H386" s="203"/>
      <c r="I386" s="203"/>
      <c r="J386" s="203"/>
      <c r="K386" s="203"/>
      <c r="L386" s="203"/>
      <c r="M386" s="203"/>
      <c r="N386" s="203"/>
      <c r="O386" s="203"/>
      <c r="P386" s="203"/>
      <c r="Q386" s="203"/>
      <c r="R386" s="203"/>
      <c r="S386" s="203"/>
      <c r="T386" s="203"/>
      <c r="U386" s="203"/>
      <c r="V386" s="203"/>
      <c r="W386" s="203"/>
      <c r="X386" s="203"/>
      <c r="Y386" s="203"/>
    </row>
    <row r="387" spans="5:25" ht="15" customHeight="1" x14ac:dyDescent="0.2">
      <c r="E387" s="203"/>
      <c r="F387" s="203"/>
      <c r="G387" s="203"/>
      <c r="H387" s="203"/>
      <c r="I387" s="203"/>
      <c r="J387" s="203"/>
      <c r="K387" s="203"/>
      <c r="L387" s="203"/>
      <c r="M387" s="203"/>
      <c r="N387" s="203"/>
      <c r="O387" s="203"/>
      <c r="P387" s="203"/>
      <c r="Q387" s="203"/>
      <c r="R387" s="203"/>
      <c r="S387" s="203"/>
      <c r="T387" s="203"/>
      <c r="U387" s="203"/>
      <c r="V387" s="203"/>
      <c r="W387" s="203"/>
      <c r="X387" s="203"/>
      <c r="Y387" s="203"/>
    </row>
    <row r="388" spans="5:25" ht="15" customHeight="1" x14ac:dyDescent="0.2">
      <c r="E388" s="203"/>
      <c r="F388" s="203"/>
      <c r="G388" s="203"/>
      <c r="H388" s="203"/>
      <c r="I388" s="203"/>
      <c r="J388" s="203"/>
      <c r="K388" s="203"/>
      <c r="L388" s="203"/>
      <c r="M388" s="203"/>
      <c r="N388" s="203"/>
      <c r="O388" s="203"/>
      <c r="P388" s="203"/>
      <c r="Q388" s="203"/>
      <c r="R388" s="203"/>
      <c r="S388" s="203"/>
      <c r="T388" s="203"/>
      <c r="U388" s="203"/>
      <c r="V388" s="203"/>
      <c r="W388" s="203"/>
      <c r="X388" s="203"/>
      <c r="Y388" s="203"/>
    </row>
    <row r="389" spans="5:25" ht="15" customHeight="1" x14ac:dyDescent="0.2">
      <c r="E389" s="203"/>
      <c r="F389" s="203"/>
      <c r="G389" s="203"/>
      <c r="H389" s="203"/>
      <c r="I389" s="203"/>
      <c r="J389" s="203"/>
      <c r="K389" s="203"/>
      <c r="L389" s="203"/>
      <c r="M389" s="203"/>
      <c r="N389" s="203"/>
      <c r="O389" s="203"/>
      <c r="P389" s="203"/>
      <c r="Q389" s="203"/>
      <c r="R389" s="203"/>
      <c r="S389" s="203"/>
      <c r="T389" s="203"/>
      <c r="U389" s="203"/>
      <c r="V389" s="203"/>
      <c r="W389" s="203"/>
      <c r="X389" s="203"/>
      <c r="Y389" s="203"/>
    </row>
    <row r="390" spans="5:25" ht="15" customHeight="1" x14ac:dyDescent="0.2">
      <c r="E390" s="203"/>
      <c r="F390" s="203"/>
      <c r="G390" s="203"/>
      <c r="H390" s="203"/>
      <c r="I390" s="203"/>
      <c r="J390" s="203"/>
      <c r="K390" s="203"/>
      <c r="L390" s="203"/>
      <c r="M390" s="203"/>
      <c r="N390" s="203"/>
      <c r="O390" s="203"/>
      <c r="P390" s="203"/>
      <c r="Q390" s="203"/>
      <c r="R390" s="203"/>
      <c r="S390" s="203"/>
      <c r="T390" s="203"/>
      <c r="U390" s="203"/>
      <c r="V390" s="203"/>
      <c r="W390" s="203"/>
      <c r="X390" s="203"/>
      <c r="Y390" s="203"/>
    </row>
    <row r="391" spans="5:25" ht="15" customHeight="1" x14ac:dyDescent="0.2">
      <c r="E391" s="203"/>
      <c r="F391" s="203"/>
      <c r="G391" s="203"/>
      <c r="H391" s="203"/>
      <c r="I391" s="203"/>
      <c r="J391" s="203"/>
      <c r="K391" s="203"/>
      <c r="L391" s="203"/>
      <c r="M391" s="203"/>
      <c r="N391" s="203"/>
      <c r="O391" s="203"/>
      <c r="P391" s="203"/>
      <c r="Q391" s="203"/>
      <c r="R391" s="203"/>
      <c r="S391" s="203"/>
      <c r="T391" s="203"/>
      <c r="U391" s="203"/>
      <c r="V391" s="203"/>
      <c r="W391" s="203"/>
      <c r="X391" s="203"/>
      <c r="Y391" s="203"/>
    </row>
    <row r="392" spans="5:25" ht="15" customHeight="1" x14ac:dyDescent="0.2">
      <c r="E392" s="203"/>
      <c r="F392" s="203"/>
      <c r="G392" s="203"/>
      <c r="H392" s="203"/>
      <c r="I392" s="203"/>
      <c r="J392" s="203"/>
      <c r="K392" s="203"/>
      <c r="L392" s="203"/>
      <c r="M392" s="203"/>
      <c r="N392" s="203"/>
      <c r="O392" s="203"/>
      <c r="P392" s="203"/>
      <c r="Q392" s="203"/>
      <c r="R392" s="203"/>
      <c r="S392" s="203"/>
      <c r="T392" s="203"/>
      <c r="U392" s="203"/>
      <c r="V392" s="203"/>
      <c r="W392" s="203"/>
      <c r="X392" s="203"/>
      <c r="Y392" s="203"/>
    </row>
    <row r="393" spans="5:25" ht="15" customHeight="1" x14ac:dyDescent="0.2">
      <c r="E393" s="203"/>
      <c r="F393" s="203"/>
      <c r="G393" s="203"/>
      <c r="H393" s="203"/>
      <c r="I393" s="203"/>
      <c r="J393" s="203"/>
      <c r="K393" s="203"/>
      <c r="L393" s="203"/>
      <c r="M393" s="203"/>
      <c r="N393" s="203"/>
      <c r="O393" s="203"/>
      <c r="P393" s="203"/>
      <c r="Q393" s="203"/>
      <c r="R393" s="203"/>
      <c r="S393" s="203"/>
      <c r="T393" s="203"/>
      <c r="U393" s="203"/>
      <c r="V393" s="203"/>
      <c r="W393" s="203"/>
      <c r="X393" s="203"/>
      <c r="Y393" s="203"/>
    </row>
    <row r="394" spans="5:25" ht="15" customHeight="1" x14ac:dyDescent="0.2">
      <c r="E394" s="203"/>
      <c r="F394" s="203"/>
      <c r="G394" s="203"/>
      <c r="H394" s="203"/>
      <c r="I394" s="203"/>
      <c r="J394" s="203"/>
      <c r="K394" s="203"/>
      <c r="L394" s="203"/>
      <c r="M394" s="203"/>
      <c r="N394" s="203"/>
      <c r="O394" s="203"/>
      <c r="P394" s="203"/>
      <c r="Q394" s="203"/>
      <c r="R394" s="203"/>
      <c r="S394" s="203"/>
      <c r="T394" s="203"/>
      <c r="U394" s="203"/>
      <c r="V394" s="203"/>
      <c r="W394" s="203"/>
      <c r="X394" s="203"/>
      <c r="Y394" s="203"/>
    </row>
    <row r="395" spans="5:25" ht="15" customHeight="1" x14ac:dyDescent="0.2">
      <c r="E395" s="203"/>
      <c r="F395" s="203"/>
      <c r="G395" s="203"/>
      <c r="H395" s="203"/>
      <c r="I395" s="203"/>
      <c r="J395" s="203"/>
      <c r="K395" s="203"/>
      <c r="L395" s="203"/>
      <c r="M395" s="203"/>
      <c r="N395" s="203"/>
      <c r="O395" s="203"/>
      <c r="P395" s="203"/>
      <c r="Q395" s="203"/>
      <c r="R395" s="203"/>
      <c r="S395" s="203"/>
      <c r="T395" s="203"/>
      <c r="U395" s="203"/>
      <c r="V395" s="203"/>
      <c r="W395" s="203"/>
      <c r="X395" s="203"/>
      <c r="Y395" s="203"/>
    </row>
    <row r="396" spans="5:25" ht="15" customHeight="1" x14ac:dyDescent="0.2">
      <c r="E396" s="203"/>
      <c r="F396" s="203"/>
      <c r="G396" s="203"/>
      <c r="H396" s="203"/>
      <c r="I396" s="203"/>
      <c r="J396" s="203"/>
      <c r="K396" s="203"/>
      <c r="L396" s="203"/>
      <c r="M396" s="203"/>
      <c r="N396" s="203"/>
      <c r="O396" s="203"/>
      <c r="P396" s="203"/>
      <c r="Q396" s="203"/>
      <c r="R396" s="203"/>
      <c r="S396" s="203"/>
      <c r="T396" s="203"/>
      <c r="U396" s="203"/>
      <c r="V396" s="203"/>
      <c r="W396" s="203"/>
      <c r="X396" s="203"/>
      <c r="Y396" s="203"/>
    </row>
    <row r="397" spans="5:25" ht="15" customHeight="1" x14ac:dyDescent="0.2">
      <c r="E397" s="203"/>
      <c r="F397" s="203"/>
      <c r="G397" s="203"/>
      <c r="H397" s="203"/>
      <c r="I397" s="203"/>
      <c r="J397" s="203"/>
      <c r="K397" s="203"/>
      <c r="L397" s="203"/>
      <c r="M397" s="203"/>
      <c r="N397" s="203"/>
      <c r="O397" s="203"/>
      <c r="P397" s="203"/>
      <c r="Q397" s="203"/>
      <c r="R397" s="203"/>
      <c r="S397" s="203"/>
      <c r="T397" s="203"/>
      <c r="U397" s="203"/>
      <c r="V397" s="203"/>
      <c r="W397" s="203"/>
      <c r="X397" s="203"/>
      <c r="Y397" s="203"/>
    </row>
    <row r="398" spans="5:25" ht="15" customHeight="1" x14ac:dyDescent="0.2">
      <c r="E398" s="203"/>
      <c r="F398" s="203"/>
      <c r="G398" s="203"/>
      <c r="H398" s="203"/>
      <c r="I398" s="203"/>
      <c r="J398" s="203"/>
      <c r="K398" s="203"/>
      <c r="L398" s="203"/>
      <c r="M398" s="203"/>
      <c r="N398" s="203"/>
      <c r="O398" s="203"/>
      <c r="P398" s="203"/>
      <c r="Q398" s="203"/>
      <c r="R398" s="203"/>
      <c r="S398" s="203"/>
      <c r="T398" s="203"/>
      <c r="U398" s="203"/>
      <c r="V398" s="203"/>
      <c r="W398" s="203"/>
      <c r="X398" s="203"/>
      <c r="Y398" s="203"/>
    </row>
    <row r="399" spans="5:25" ht="15" customHeight="1" x14ac:dyDescent="0.2">
      <c r="E399" s="203"/>
      <c r="F399" s="203"/>
      <c r="G399" s="203"/>
      <c r="H399" s="203"/>
      <c r="I399" s="203"/>
      <c r="J399" s="203"/>
      <c r="K399" s="203"/>
      <c r="L399" s="203"/>
      <c r="M399" s="203"/>
      <c r="N399" s="203"/>
      <c r="O399" s="203"/>
      <c r="P399" s="203"/>
      <c r="Q399" s="203"/>
      <c r="R399" s="203"/>
      <c r="S399" s="203"/>
      <c r="T399" s="203"/>
      <c r="U399" s="203"/>
      <c r="V399" s="203"/>
      <c r="W399" s="203"/>
      <c r="X399" s="203"/>
      <c r="Y399" s="203"/>
    </row>
    <row r="400" spans="5:25" ht="15" customHeight="1" x14ac:dyDescent="0.2">
      <c r="E400" s="203"/>
      <c r="F400" s="203"/>
      <c r="G400" s="203"/>
      <c r="H400" s="203"/>
      <c r="I400" s="203"/>
      <c r="J400" s="203"/>
      <c r="K400" s="203"/>
      <c r="L400" s="203"/>
      <c r="M400" s="203"/>
      <c r="N400" s="203"/>
      <c r="O400" s="203"/>
      <c r="P400" s="203"/>
      <c r="Q400" s="203"/>
      <c r="R400" s="203"/>
      <c r="S400" s="203"/>
      <c r="T400" s="203"/>
      <c r="U400" s="203"/>
      <c r="V400" s="203"/>
      <c r="W400" s="203"/>
      <c r="X400" s="203"/>
      <c r="Y400" s="203"/>
    </row>
    <row r="401" spans="5:25" ht="15" customHeight="1" x14ac:dyDescent="0.2">
      <c r="E401" s="203"/>
      <c r="F401" s="203"/>
      <c r="G401" s="203"/>
      <c r="H401" s="203"/>
      <c r="I401" s="203"/>
      <c r="J401" s="203"/>
      <c r="K401" s="203"/>
      <c r="L401" s="203"/>
      <c r="M401" s="203"/>
      <c r="N401" s="203"/>
      <c r="O401" s="203"/>
      <c r="P401" s="203"/>
      <c r="Q401" s="203"/>
      <c r="R401" s="203"/>
      <c r="S401" s="203"/>
      <c r="T401" s="203"/>
      <c r="U401" s="203"/>
      <c r="V401" s="203"/>
      <c r="W401" s="203"/>
      <c r="X401" s="203"/>
      <c r="Y401" s="203"/>
    </row>
    <row r="402" spans="5:25" ht="15" customHeight="1" x14ac:dyDescent="0.2">
      <c r="E402" s="203"/>
      <c r="F402" s="203"/>
      <c r="G402" s="203"/>
      <c r="H402" s="203"/>
      <c r="I402" s="203"/>
      <c r="J402" s="203"/>
      <c r="K402" s="203"/>
      <c r="L402" s="203"/>
      <c r="M402" s="203"/>
      <c r="N402" s="203"/>
      <c r="O402" s="203"/>
      <c r="P402" s="203"/>
      <c r="Q402" s="203"/>
      <c r="R402" s="203"/>
      <c r="S402" s="203"/>
      <c r="T402" s="203"/>
      <c r="U402" s="203"/>
      <c r="V402" s="203"/>
      <c r="W402" s="203"/>
      <c r="X402" s="203"/>
      <c r="Y402" s="203"/>
    </row>
    <row r="403" spans="5:25" ht="15" customHeight="1" x14ac:dyDescent="0.2">
      <c r="E403" s="203"/>
      <c r="F403" s="203"/>
      <c r="G403" s="203"/>
      <c r="H403" s="203"/>
      <c r="I403" s="203"/>
      <c r="J403" s="203"/>
      <c r="K403" s="203"/>
      <c r="L403" s="203"/>
      <c r="M403" s="203"/>
      <c r="N403" s="203"/>
      <c r="O403" s="203"/>
      <c r="P403" s="203"/>
      <c r="Q403" s="203"/>
      <c r="R403" s="203"/>
      <c r="S403" s="203"/>
      <c r="T403" s="203"/>
      <c r="U403" s="203"/>
      <c r="V403" s="203"/>
      <c r="W403" s="203"/>
      <c r="X403" s="203"/>
      <c r="Y403" s="203"/>
    </row>
    <row r="404" spans="5:25" ht="15" customHeight="1" x14ac:dyDescent="0.2">
      <c r="E404" s="203"/>
      <c r="F404" s="203"/>
      <c r="G404" s="203"/>
      <c r="H404" s="203"/>
      <c r="I404" s="203"/>
      <c r="J404" s="203"/>
      <c r="K404" s="203"/>
      <c r="L404" s="203"/>
      <c r="M404" s="203"/>
      <c r="N404" s="203"/>
      <c r="O404" s="203"/>
      <c r="P404" s="203"/>
      <c r="Q404" s="203"/>
      <c r="R404" s="203"/>
      <c r="S404" s="203"/>
      <c r="T404" s="203"/>
      <c r="U404" s="203"/>
      <c r="V404" s="203"/>
      <c r="W404" s="203"/>
      <c r="X404" s="203"/>
      <c r="Y404" s="203"/>
    </row>
    <row r="405" spans="5:25" ht="15" customHeight="1" x14ac:dyDescent="0.2">
      <c r="E405" s="203"/>
      <c r="F405" s="203"/>
      <c r="G405" s="203"/>
      <c r="H405" s="203"/>
      <c r="I405" s="203"/>
      <c r="J405" s="203"/>
      <c r="K405" s="203"/>
      <c r="L405" s="203"/>
      <c r="M405" s="203"/>
      <c r="N405" s="203"/>
      <c r="O405" s="203"/>
      <c r="P405" s="203"/>
      <c r="Q405" s="203"/>
      <c r="R405" s="203"/>
      <c r="S405" s="203"/>
      <c r="T405" s="203"/>
      <c r="U405" s="203"/>
      <c r="V405" s="203"/>
      <c r="W405" s="203"/>
      <c r="X405" s="203"/>
      <c r="Y405" s="203"/>
    </row>
    <row r="406" spans="5:25" ht="15" customHeight="1" x14ac:dyDescent="0.2">
      <c r="E406" s="203"/>
      <c r="F406" s="203"/>
      <c r="G406" s="203"/>
      <c r="H406" s="203"/>
      <c r="I406" s="203"/>
      <c r="J406" s="203"/>
      <c r="K406" s="203"/>
      <c r="L406" s="203"/>
      <c r="M406" s="203"/>
      <c r="N406" s="203"/>
      <c r="O406" s="203"/>
      <c r="P406" s="203"/>
      <c r="Q406" s="203"/>
      <c r="R406" s="203"/>
      <c r="S406" s="203"/>
      <c r="T406" s="203"/>
      <c r="U406" s="203"/>
      <c r="V406" s="203"/>
      <c r="W406" s="203"/>
      <c r="X406" s="203"/>
      <c r="Y406" s="203"/>
    </row>
    <row r="407" spans="5:25" ht="15" customHeight="1" x14ac:dyDescent="0.2">
      <c r="E407" s="203"/>
      <c r="F407" s="203"/>
      <c r="G407" s="203"/>
      <c r="H407" s="203"/>
      <c r="I407" s="203"/>
      <c r="J407" s="203"/>
      <c r="K407" s="203"/>
      <c r="L407" s="203"/>
      <c r="M407" s="203"/>
      <c r="N407" s="203"/>
      <c r="O407" s="203"/>
      <c r="P407" s="203"/>
      <c r="Q407" s="203"/>
      <c r="R407" s="203"/>
      <c r="S407" s="203"/>
      <c r="T407" s="203"/>
      <c r="U407" s="203"/>
      <c r="V407" s="203"/>
      <c r="W407" s="203"/>
      <c r="X407" s="203"/>
      <c r="Y407" s="203"/>
    </row>
    <row r="408" spans="5:25" ht="15" customHeight="1" x14ac:dyDescent="0.2">
      <c r="E408" s="203"/>
      <c r="F408" s="203"/>
      <c r="G408" s="203"/>
      <c r="H408" s="203"/>
      <c r="I408" s="203"/>
      <c r="J408" s="203"/>
      <c r="K408" s="203"/>
      <c r="L408" s="203"/>
      <c r="M408" s="203"/>
      <c r="N408" s="203"/>
      <c r="O408" s="203"/>
      <c r="P408" s="203"/>
      <c r="Q408" s="203"/>
      <c r="R408" s="203"/>
      <c r="S408" s="203"/>
      <c r="T408" s="203"/>
      <c r="U408" s="203"/>
      <c r="V408" s="203"/>
      <c r="W408" s="203"/>
      <c r="X408" s="203"/>
      <c r="Y408" s="203"/>
    </row>
    <row r="409" spans="5:25" ht="15" customHeight="1" x14ac:dyDescent="0.2">
      <c r="E409" s="203"/>
      <c r="F409" s="203"/>
      <c r="G409" s="203"/>
      <c r="H409" s="203"/>
      <c r="I409" s="203"/>
      <c r="J409" s="203"/>
      <c r="K409" s="203"/>
      <c r="L409" s="203"/>
      <c r="M409" s="203"/>
      <c r="N409" s="203"/>
      <c r="O409" s="203"/>
      <c r="P409" s="203"/>
      <c r="Q409" s="203"/>
      <c r="R409" s="203"/>
      <c r="S409" s="203"/>
      <c r="T409" s="203"/>
      <c r="U409" s="203"/>
      <c r="V409" s="203"/>
      <c r="W409" s="203"/>
      <c r="X409" s="203"/>
      <c r="Y409" s="203"/>
    </row>
  </sheetData>
  <sheetProtection password="8B30" sheet="1"/>
  <mergeCells count="20">
    <mergeCell ref="C11:C13"/>
    <mergeCell ref="D11:D13"/>
    <mergeCell ref="E11:E13"/>
    <mergeCell ref="F11:H12"/>
    <mergeCell ref="S11:W12"/>
    <mergeCell ref="X11:Z12"/>
    <mergeCell ref="A14:A16"/>
    <mergeCell ref="A1:Z1"/>
    <mergeCell ref="A2:Z2"/>
    <mergeCell ref="A3:Z3"/>
    <mergeCell ref="A5:Z5"/>
    <mergeCell ref="A7:Z7"/>
    <mergeCell ref="A8:Z8"/>
    <mergeCell ref="A9:Z9"/>
    <mergeCell ref="I11:K12"/>
    <mergeCell ref="L11:O12"/>
    <mergeCell ref="P11:R12"/>
    <mergeCell ref="A4:Z4"/>
    <mergeCell ref="A11:A13"/>
    <mergeCell ref="B11:B13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14"/>
  <sheetViews>
    <sheetView zoomScaleNormal="100" workbookViewId="0">
      <selection sqref="A1:Z1"/>
    </sheetView>
  </sheetViews>
  <sheetFormatPr defaultRowHeight="15" customHeight="1" x14ac:dyDescent="0.2"/>
  <cols>
    <col min="1" max="1" width="24.28515625" style="169" customWidth="1"/>
    <col min="2" max="2" width="9.7109375" style="169" customWidth="1"/>
    <col min="3" max="3" width="9.7109375" style="170" customWidth="1"/>
    <col min="4" max="4" width="55.7109375" style="169" customWidth="1"/>
    <col min="5" max="5" width="10.7109375" style="171" customWidth="1"/>
    <col min="6" max="11" width="11.7109375" style="171" customWidth="1"/>
    <col min="12" max="16" width="11.7109375" style="169" customWidth="1"/>
    <col min="17" max="17" width="13.7109375" style="169" customWidth="1"/>
    <col min="18" max="26" width="11.7109375" style="169" customWidth="1"/>
    <col min="27" max="16384" width="9.140625" style="169"/>
  </cols>
  <sheetData>
    <row r="1" spans="1:26" s="74" customFormat="1" ht="15" customHeight="1" x14ac:dyDescent="0.2">
      <c r="A1" s="339" t="s">
        <v>24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</row>
    <row r="2" spans="1:26" s="74" customFormat="1" ht="15" customHeight="1" x14ac:dyDescent="0.2">
      <c r="A2" s="339" t="s">
        <v>25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</row>
    <row r="3" spans="1:26" s="74" customFormat="1" ht="15" customHeight="1" x14ac:dyDescent="0.2">
      <c r="A3" s="339" t="s">
        <v>63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</row>
    <row r="4" spans="1:26" s="74" customFormat="1" ht="15" customHeight="1" x14ac:dyDescent="0.2">
      <c r="A4" s="339" t="s">
        <v>94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</row>
    <row r="5" spans="1:26" s="74" customFormat="1" ht="15" customHeight="1" x14ac:dyDescent="0.2">
      <c r="A5" s="339" t="s">
        <v>26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</row>
    <row r="6" spans="1:26" s="74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74" customFormat="1" ht="15" customHeight="1" x14ac:dyDescent="0.2">
      <c r="A7" s="340" t="s">
        <v>102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</row>
    <row r="8" spans="1:26" s="74" customFormat="1" ht="15" customHeight="1" x14ac:dyDescent="0.2">
      <c r="A8" s="340" t="s">
        <v>27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</row>
    <row r="9" spans="1:26" s="74" customFormat="1" ht="15" customHeight="1" x14ac:dyDescent="0.2">
      <c r="A9" s="340" t="s">
        <v>74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</row>
    <row r="10" spans="1:26" s="74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74" customFormat="1" ht="15" customHeight="1" x14ac:dyDescent="0.2">
      <c r="A11" s="350" t="s">
        <v>57</v>
      </c>
      <c r="B11" s="350" t="s">
        <v>58</v>
      </c>
      <c r="C11" s="352" t="s">
        <v>28</v>
      </c>
      <c r="D11" s="350" t="s">
        <v>56</v>
      </c>
      <c r="E11" s="374" t="s">
        <v>29</v>
      </c>
      <c r="F11" s="358" t="s">
        <v>40</v>
      </c>
      <c r="G11" s="359"/>
      <c r="H11" s="360"/>
      <c r="I11" s="327" t="s">
        <v>41</v>
      </c>
      <c r="J11" s="328"/>
      <c r="K11" s="329"/>
      <c r="L11" s="333" t="s">
        <v>30</v>
      </c>
      <c r="M11" s="334"/>
      <c r="N11" s="334"/>
      <c r="O11" s="334"/>
      <c r="P11" s="364" t="s">
        <v>31</v>
      </c>
      <c r="Q11" s="365"/>
      <c r="R11" s="366"/>
      <c r="S11" s="341" t="s">
        <v>55</v>
      </c>
      <c r="T11" s="342"/>
      <c r="U11" s="342"/>
      <c r="V11" s="342"/>
      <c r="W11" s="343"/>
      <c r="X11" s="341" t="s">
        <v>42</v>
      </c>
      <c r="Y11" s="342"/>
      <c r="Z11" s="343"/>
    </row>
    <row r="12" spans="1:26" s="74" customFormat="1" ht="15" customHeight="1" thickBot="1" x14ac:dyDescent="0.25">
      <c r="A12" s="351"/>
      <c r="B12" s="351"/>
      <c r="C12" s="353"/>
      <c r="D12" s="351"/>
      <c r="E12" s="375"/>
      <c r="F12" s="361"/>
      <c r="G12" s="362"/>
      <c r="H12" s="363"/>
      <c r="I12" s="330"/>
      <c r="J12" s="331"/>
      <c r="K12" s="332"/>
      <c r="L12" s="336"/>
      <c r="M12" s="337"/>
      <c r="N12" s="337"/>
      <c r="O12" s="337"/>
      <c r="P12" s="367"/>
      <c r="Q12" s="368"/>
      <c r="R12" s="369"/>
      <c r="S12" s="370"/>
      <c r="T12" s="371"/>
      <c r="U12" s="371"/>
      <c r="V12" s="371"/>
      <c r="W12" s="372"/>
      <c r="X12" s="344"/>
      <c r="Y12" s="345"/>
      <c r="Z12" s="346"/>
    </row>
    <row r="13" spans="1:26" s="74" customFormat="1" ht="30" customHeight="1" thickBot="1" x14ac:dyDescent="0.25">
      <c r="A13" s="351"/>
      <c r="B13" s="351"/>
      <c r="C13" s="354"/>
      <c r="D13" s="351"/>
      <c r="E13" s="376"/>
      <c r="F13" s="44" t="s">
        <v>49</v>
      </c>
      <c r="G13" s="45" t="s">
        <v>32</v>
      </c>
      <c r="H13" s="46" t="s">
        <v>33</v>
      </c>
      <c r="I13" s="32" t="s">
        <v>49</v>
      </c>
      <c r="J13" s="33" t="s">
        <v>53</v>
      </c>
      <c r="K13" s="34" t="s">
        <v>54</v>
      </c>
      <c r="L13" s="32" t="s">
        <v>49</v>
      </c>
      <c r="M13" s="33" t="s">
        <v>61</v>
      </c>
      <c r="N13" s="33" t="s">
        <v>62</v>
      </c>
      <c r="O13" s="47" t="s">
        <v>37</v>
      </c>
      <c r="P13" s="32" t="s">
        <v>49</v>
      </c>
      <c r="Q13" s="33" t="s">
        <v>46</v>
      </c>
      <c r="R13" s="47" t="s">
        <v>39</v>
      </c>
      <c r="S13" s="32" t="s">
        <v>49</v>
      </c>
      <c r="T13" s="33" t="s">
        <v>41</v>
      </c>
      <c r="U13" s="33" t="s">
        <v>30</v>
      </c>
      <c r="V13" s="47" t="s">
        <v>72</v>
      </c>
      <c r="W13" s="47" t="s">
        <v>34</v>
      </c>
      <c r="X13" s="32" t="s">
        <v>49</v>
      </c>
      <c r="Y13" s="33" t="s">
        <v>35</v>
      </c>
      <c r="Z13" s="34" t="s">
        <v>36</v>
      </c>
    </row>
    <row r="14" spans="1:26" s="74" customFormat="1" ht="15" customHeight="1" x14ac:dyDescent="0.2">
      <c r="A14" s="347" t="s">
        <v>59</v>
      </c>
      <c r="B14" s="89" t="s">
        <v>60</v>
      </c>
      <c r="C14" s="66"/>
      <c r="D14" s="191"/>
      <c r="E14" s="124">
        <f>SUM(E15:E16)</f>
        <v>2543</v>
      </c>
      <c r="F14" s="63">
        <f t="shared" ref="F14:Z14" si="0">SUM(F15:F16)</f>
        <v>0</v>
      </c>
      <c r="G14" s="49">
        <f t="shared" si="0"/>
        <v>0</v>
      </c>
      <c r="H14" s="50">
        <f t="shared" si="0"/>
        <v>0</v>
      </c>
      <c r="I14" s="57">
        <f t="shared" si="0"/>
        <v>285</v>
      </c>
      <c r="J14" s="49">
        <f t="shared" si="0"/>
        <v>198</v>
      </c>
      <c r="K14" s="60">
        <f t="shared" si="0"/>
        <v>87</v>
      </c>
      <c r="L14" s="63">
        <f t="shared" si="0"/>
        <v>1514</v>
      </c>
      <c r="M14" s="49">
        <f t="shared" si="0"/>
        <v>1436</v>
      </c>
      <c r="N14" s="49">
        <f t="shared" si="0"/>
        <v>0</v>
      </c>
      <c r="O14" s="50">
        <f t="shared" si="0"/>
        <v>78</v>
      </c>
      <c r="P14" s="57">
        <f t="shared" si="0"/>
        <v>0</v>
      </c>
      <c r="Q14" s="49">
        <f t="shared" si="0"/>
        <v>0</v>
      </c>
      <c r="R14" s="60">
        <f t="shared" si="0"/>
        <v>0</v>
      </c>
      <c r="S14" s="63">
        <f t="shared" si="0"/>
        <v>744</v>
      </c>
      <c r="T14" s="49">
        <f t="shared" si="0"/>
        <v>369</v>
      </c>
      <c r="U14" s="49">
        <f t="shared" si="0"/>
        <v>375</v>
      </c>
      <c r="V14" s="49">
        <f t="shared" si="0"/>
        <v>0</v>
      </c>
      <c r="W14" s="50">
        <f t="shared" si="0"/>
        <v>0</v>
      </c>
      <c r="X14" s="57">
        <f t="shared" si="0"/>
        <v>0</v>
      </c>
      <c r="Y14" s="49">
        <f t="shared" si="0"/>
        <v>0</v>
      </c>
      <c r="Z14" s="50">
        <f t="shared" si="0"/>
        <v>0</v>
      </c>
    </row>
    <row r="15" spans="1:26" s="74" customFormat="1" ht="15" customHeight="1" x14ac:dyDescent="0.2">
      <c r="A15" s="348"/>
      <c r="B15" s="90" t="s">
        <v>0</v>
      </c>
      <c r="C15" s="67"/>
      <c r="D15" s="192"/>
      <c r="E15" s="125">
        <f>SUM(E18+E23)</f>
        <v>455</v>
      </c>
      <c r="F15" s="64">
        <f t="shared" ref="F15:Z15" si="1">SUM(F18+F23)</f>
        <v>0</v>
      </c>
      <c r="G15" s="48">
        <f t="shared" si="1"/>
        <v>0</v>
      </c>
      <c r="H15" s="51">
        <f t="shared" si="1"/>
        <v>0</v>
      </c>
      <c r="I15" s="58">
        <f t="shared" si="1"/>
        <v>243</v>
      </c>
      <c r="J15" s="48">
        <f t="shared" si="1"/>
        <v>176</v>
      </c>
      <c r="K15" s="61">
        <f t="shared" si="1"/>
        <v>67</v>
      </c>
      <c r="L15" s="64">
        <f t="shared" si="1"/>
        <v>78</v>
      </c>
      <c r="M15" s="48">
        <f t="shared" si="1"/>
        <v>0</v>
      </c>
      <c r="N15" s="48">
        <f t="shared" si="1"/>
        <v>0</v>
      </c>
      <c r="O15" s="51">
        <f t="shared" si="1"/>
        <v>78</v>
      </c>
      <c r="P15" s="58">
        <f t="shared" si="1"/>
        <v>0</v>
      </c>
      <c r="Q15" s="48">
        <f t="shared" si="1"/>
        <v>0</v>
      </c>
      <c r="R15" s="61">
        <f t="shared" si="1"/>
        <v>0</v>
      </c>
      <c r="S15" s="64">
        <f t="shared" si="1"/>
        <v>134</v>
      </c>
      <c r="T15" s="48">
        <f t="shared" si="1"/>
        <v>82</v>
      </c>
      <c r="U15" s="48">
        <f t="shared" si="1"/>
        <v>52</v>
      </c>
      <c r="V15" s="48">
        <f t="shared" si="1"/>
        <v>0</v>
      </c>
      <c r="W15" s="51">
        <f t="shared" si="1"/>
        <v>0</v>
      </c>
      <c r="X15" s="58">
        <f t="shared" si="1"/>
        <v>0</v>
      </c>
      <c r="Y15" s="48">
        <f t="shared" si="1"/>
        <v>0</v>
      </c>
      <c r="Z15" s="51">
        <f t="shared" si="1"/>
        <v>0</v>
      </c>
    </row>
    <row r="16" spans="1:26" s="74" customFormat="1" ht="15" customHeight="1" thickBot="1" x14ac:dyDescent="0.25">
      <c r="A16" s="349"/>
      <c r="B16" s="140" t="s">
        <v>3</v>
      </c>
      <c r="C16" s="67"/>
      <c r="D16" s="192"/>
      <c r="E16" s="126">
        <f>SUM(E17+E19+E20+E21+E22+E24+E25+E26+E27+E28+E29+E30+E31)</f>
        <v>2088</v>
      </c>
      <c r="F16" s="65">
        <f t="shared" ref="F16:Z16" si="2">SUM(F17+F19+F20+F21+F22+F24+F25+F26+F27+F28+F29+F30+F31)</f>
        <v>0</v>
      </c>
      <c r="G16" s="52">
        <f t="shared" si="2"/>
        <v>0</v>
      </c>
      <c r="H16" s="53">
        <f t="shared" si="2"/>
        <v>0</v>
      </c>
      <c r="I16" s="59">
        <f t="shared" si="2"/>
        <v>42</v>
      </c>
      <c r="J16" s="52">
        <f t="shared" si="2"/>
        <v>22</v>
      </c>
      <c r="K16" s="62">
        <f t="shared" si="2"/>
        <v>20</v>
      </c>
      <c r="L16" s="65">
        <f t="shared" si="2"/>
        <v>1436</v>
      </c>
      <c r="M16" s="52">
        <f t="shared" si="2"/>
        <v>1436</v>
      </c>
      <c r="N16" s="52">
        <f t="shared" si="2"/>
        <v>0</v>
      </c>
      <c r="O16" s="53">
        <f t="shared" si="2"/>
        <v>0</v>
      </c>
      <c r="P16" s="59">
        <f t="shared" si="2"/>
        <v>0</v>
      </c>
      <c r="Q16" s="52">
        <f t="shared" si="2"/>
        <v>0</v>
      </c>
      <c r="R16" s="62">
        <f t="shared" si="2"/>
        <v>0</v>
      </c>
      <c r="S16" s="65">
        <f t="shared" si="2"/>
        <v>610</v>
      </c>
      <c r="T16" s="52">
        <f t="shared" si="2"/>
        <v>287</v>
      </c>
      <c r="U16" s="52">
        <f t="shared" si="2"/>
        <v>323</v>
      </c>
      <c r="V16" s="52">
        <f t="shared" si="2"/>
        <v>0</v>
      </c>
      <c r="W16" s="53">
        <f t="shared" si="2"/>
        <v>0</v>
      </c>
      <c r="X16" s="59">
        <f t="shared" si="2"/>
        <v>0</v>
      </c>
      <c r="Y16" s="52">
        <f t="shared" si="2"/>
        <v>0</v>
      </c>
      <c r="Z16" s="53">
        <f t="shared" si="2"/>
        <v>0</v>
      </c>
    </row>
    <row r="17" spans="1:26" s="165" customFormat="1" ht="15" customHeight="1" x14ac:dyDescent="0.2">
      <c r="A17" s="145" t="s">
        <v>1</v>
      </c>
      <c r="B17" s="99" t="s">
        <v>3</v>
      </c>
      <c r="C17" s="96">
        <v>50030370</v>
      </c>
      <c r="D17" s="276" t="s">
        <v>47</v>
      </c>
      <c r="E17" s="123">
        <f t="shared" ref="E17:E31" si="3">SUM(F17+I17+L17+P17+S17+X17)</f>
        <v>208</v>
      </c>
      <c r="F17" s="193">
        <f t="shared" ref="F17:F31" si="4">SUM(G17:H17)</f>
        <v>0</v>
      </c>
      <c r="G17" s="194">
        <v>0</v>
      </c>
      <c r="H17" s="195">
        <v>0</v>
      </c>
      <c r="I17" s="196">
        <f t="shared" ref="I17:I31" si="5">SUM(J17:K17)</f>
        <v>0</v>
      </c>
      <c r="J17" s="194">
        <v>0</v>
      </c>
      <c r="K17" s="195">
        <v>0</v>
      </c>
      <c r="L17" s="157">
        <f t="shared" ref="L17:L31" si="6">SUM(M17:O17)</f>
        <v>148</v>
      </c>
      <c r="M17" s="154">
        <v>148</v>
      </c>
      <c r="N17" s="154">
        <v>0</v>
      </c>
      <c r="O17" s="155">
        <v>0</v>
      </c>
      <c r="P17" s="193">
        <f t="shared" ref="P17:P31" si="7">SUM(Q17:R17)</f>
        <v>0</v>
      </c>
      <c r="Q17" s="194">
        <v>0</v>
      </c>
      <c r="R17" s="197">
        <v>0</v>
      </c>
      <c r="S17" s="157">
        <f t="shared" ref="S17:S31" si="8">SUM(T17:W17)</f>
        <v>60</v>
      </c>
      <c r="T17" s="277">
        <v>0</v>
      </c>
      <c r="U17" s="277">
        <v>60</v>
      </c>
      <c r="V17" s="277">
        <v>0</v>
      </c>
      <c r="W17" s="278">
        <v>0</v>
      </c>
      <c r="X17" s="196">
        <f t="shared" ref="X17:X31" si="9">SUM(Y17:Z17)</f>
        <v>0</v>
      </c>
      <c r="Y17" s="194">
        <v>0</v>
      </c>
      <c r="Z17" s="195">
        <v>0</v>
      </c>
    </row>
    <row r="18" spans="1:26" s="165" customFormat="1" ht="15" customHeight="1" x14ac:dyDescent="0.2">
      <c r="A18" s="147" t="s">
        <v>9</v>
      </c>
      <c r="B18" s="100" t="s">
        <v>0</v>
      </c>
      <c r="C18" s="97">
        <v>50029819</v>
      </c>
      <c r="D18" s="147" t="s">
        <v>10</v>
      </c>
      <c r="E18" s="108">
        <f t="shared" si="3"/>
        <v>377</v>
      </c>
      <c r="F18" s="180">
        <f t="shared" si="4"/>
        <v>0</v>
      </c>
      <c r="G18" s="172">
        <v>0</v>
      </c>
      <c r="H18" s="173">
        <v>0</v>
      </c>
      <c r="I18" s="175">
        <f t="shared" si="5"/>
        <v>243</v>
      </c>
      <c r="J18" s="184">
        <v>176</v>
      </c>
      <c r="K18" s="185">
        <v>67</v>
      </c>
      <c r="L18" s="158">
        <f t="shared" si="6"/>
        <v>0</v>
      </c>
      <c r="M18" s="141">
        <v>0</v>
      </c>
      <c r="N18" s="141">
        <v>0</v>
      </c>
      <c r="O18" s="142">
        <v>0</v>
      </c>
      <c r="P18" s="180">
        <f t="shared" si="7"/>
        <v>0</v>
      </c>
      <c r="Q18" s="172">
        <v>0</v>
      </c>
      <c r="R18" s="174">
        <v>0</v>
      </c>
      <c r="S18" s="158">
        <f t="shared" si="8"/>
        <v>134</v>
      </c>
      <c r="T18" s="188">
        <v>82</v>
      </c>
      <c r="U18" s="188">
        <v>52</v>
      </c>
      <c r="V18" s="188">
        <v>0</v>
      </c>
      <c r="W18" s="190">
        <v>0</v>
      </c>
      <c r="X18" s="175">
        <f t="shared" si="9"/>
        <v>0</v>
      </c>
      <c r="Y18" s="172">
        <v>0</v>
      </c>
      <c r="Z18" s="173">
        <v>0</v>
      </c>
    </row>
    <row r="19" spans="1:26" s="165" customFormat="1" ht="15" customHeight="1" x14ac:dyDescent="0.2">
      <c r="A19" s="146" t="s">
        <v>4</v>
      </c>
      <c r="B19" s="100" t="s">
        <v>3</v>
      </c>
      <c r="C19" s="97">
        <v>50030396</v>
      </c>
      <c r="D19" s="147" t="s">
        <v>11</v>
      </c>
      <c r="E19" s="108">
        <f t="shared" si="3"/>
        <v>67</v>
      </c>
      <c r="F19" s="180">
        <f t="shared" si="4"/>
        <v>0</v>
      </c>
      <c r="G19" s="172">
        <v>0</v>
      </c>
      <c r="H19" s="173">
        <v>0</v>
      </c>
      <c r="I19" s="175">
        <f t="shared" si="5"/>
        <v>0</v>
      </c>
      <c r="J19" s="172">
        <v>0</v>
      </c>
      <c r="K19" s="173">
        <v>0</v>
      </c>
      <c r="L19" s="158">
        <f t="shared" si="6"/>
        <v>67</v>
      </c>
      <c r="M19" s="141">
        <v>67</v>
      </c>
      <c r="N19" s="141">
        <v>0</v>
      </c>
      <c r="O19" s="142">
        <v>0</v>
      </c>
      <c r="P19" s="180">
        <f t="shared" si="7"/>
        <v>0</v>
      </c>
      <c r="Q19" s="172">
        <v>0</v>
      </c>
      <c r="R19" s="174">
        <v>0</v>
      </c>
      <c r="S19" s="158">
        <f t="shared" si="8"/>
        <v>0</v>
      </c>
      <c r="T19" s="141">
        <v>0</v>
      </c>
      <c r="U19" s="141">
        <v>0</v>
      </c>
      <c r="V19" s="141">
        <v>0</v>
      </c>
      <c r="W19" s="151">
        <v>0</v>
      </c>
      <c r="X19" s="175">
        <f t="shared" si="9"/>
        <v>0</v>
      </c>
      <c r="Y19" s="172">
        <v>0</v>
      </c>
      <c r="Z19" s="173">
        <v>0</v>
      </c>
    </row>
    <row r="20" spans="1:26" s="165" customFormat="1" ht="15" customHeight="1" x14ac:dyDescent="0.2">
      <c r="A20" s="146" t="s">
        <v>4</v>
      </c>
      <c r="B20" s="100" t="s">
        <v>3</v>
      </c>
      <c r="C20" s="97">
        <v>50031112</v>
      </c>
      <c r="D20" s="147" t="s">
        <v>12</v>
      </c>
      <c r="E20" s="108">
        <f t="shared" si="3"/>
        <v>99</v>
      </c>
      <c r="F20" s="180">
        <f t="shared" si="4"/>
        <v>0</v>
      </c>
      <c r="G20" s="172">
        <v>0</v>
      </c>
      <c r="H20" s="173">
        <v>0</v>
      </c>
      <c r="I20" s="175">
        <f t="shared" si="5"/>
        <v>0</v>
      </c>
      <c r="J20" s="172">
        <v>0</v>
      </c>
      <c r="K20" s="173">
        <v>0</v>
      </c>
      <c r="L20" s="158">
        <f t="shared" si="6"/>
        <v>99</v>
      </c>
      <c r="M20" s="141">
        <v>99</v>
      </c>
      <c r="N20" s="141">
        <v>0</v>
      </c>
      <c r="O20" s="142">
        <v>0</v>
      </c>
      <c r="P20" s="180">
        <f t="shared" si="7"/>
        <v>0</v>
      </c>
      <c r="Q20" s="172">
        <v>0</v>
      </c>
      <c r="R20" s="174">
        <v>0</v>
      </c>
      <c r="S20" s="158">
        <f t="shared" si="8"/>
        <v>0</v>
      </c>
      <c r="T20" s="141">
        <v>0</v>
      </c>
      <c r="U20" s="141">
        <v>0</v>
      </c>
      <c r="V20" s="141">
        <v>0</v>
      </c>
      <c r="W20" s="151">
        <v>0</v>
      </c>
      <c r="X20" s="175">
        <f t="shared" si="9"/>
        <v>0</v>
      </c>
      <c r="Y20" s="172">
        <v>0</v>
      </c>
      <c r="Z20" s="173">
        <v>0</v>
      </c>
    </row>
    <row r="21" spans="1:26" s="165" customFormat="1" ht="15" customHeight="1" x14ac:dyDescent="0.2">
      <c r="A21" s="146" t="s">
        <v>4</v>
      </c>
      <c r="B21" s="100" t="s">
        <v>3</v>
      </c>
      <c r="C21" s="97">
        <v>50030400</v>
      </c>
      <c r="D21" s="147" t="s">
        <v>48</v>
      </c>
      <c r="E21" s="108">
        <f t="shared" si="3"/>
        <v>128</v>
      </c>
      <c r="F21" s="180">
        <f t="shared" si="4"/>
        <v>0</v>
      </c>
      <c r="G21" s="172">
        <v>0</v>
      </c>
      <c r="H21" s="173">
        <v>0</v>
      </c>
      <c r="I21" s="175">
        <f t="shared" si="5"/>
        <v>0</v>
      </c>
      <c r="J21" s="172">
        <v>0</v>
      </c>
      <c r="K21" s="173">
        <v>0</v>
      </c>
      <c r="L21" s="158">
        <f t="shared" si="6"/>
        <v>128</v>
      </c>
      <c r="M21" s="141">
        <v>128</v>
      </c>
      <c r="N21" s="141">
        <v>0</v>
      </c>
      <c r="O21" s="142">
        <v>0</v>
      </c>
      <c r="P21" s="180">
        <f t="shared" si="7"/>
        <v>0</v>
      </c>
      <c r="Q21" s="172">
        <v>0</v>
      </c>
      <c r="R21" s="174">
        <v>0</v>
      </c>
      <c r="S21" s="158">
        <f t="shared" si="8"/>
        <v>0</v>
      </c>
      <c r="T21" s="141">
        <v>0</v>
      </c>
      <c r="U21" s="141">
        <v>0</v>
      </c>
      <c r="V21" s="141">
        <v>0</v>
      </c>
      <c r="W21" s="151">
        <v>0</v>
      </c>
      <c r="X21" s="175">
        <f t="shared" si="9"/>
        <v>0</v>
      </c>
      <c r="Y21" s="172">
        <v>0</v>
      </c>
      <c r="Z21" s="173">
        <v>0</v>
      </c>
    </row>
    <row r="22" spans="1:26" s="165" customFormat="1" ht="15" customHeight="1" x14ac:dyDescent="0.2">
      <c r="A22" s="147" t="s">
        <v>13</v>
      </c>
      <c r="B22" s="100" t="s">
        <v>3</v>
      </c>
      <c r="C22" s="97">
        <v>50030884</v>
      </c>
      <c r="D22" s="147" t="s">
        <v>14</v>
      </c>
      <c r="E22" s="108">
        <f t="shared" si="3"/>
        <v>243</v>
      </c>
      <c r="F22" s="180">
        <f t="shared" si="4"/>
        <v>0</v>
      </c>
      <c r="G22" s="172">
        <v>0</v>
      </c>
      <c r="H22" s="173">
        <v>0</v>
      </c>
      <c r="I22" s="175">
        <f t="shared" si="5"/>
        <v>0</v>
      </c>
      <c r="J22" s="172">
        <v>0</v>
      </c>
      <c r="K22" s="173">
        <v>0</v>
      </c>
      <c r="L22" s="158">
        <f t="shared" si="6"/>
        <v>120</v>
      </c>
      <c r="M22" s="141">
        <v>120</v>
      </c>
      <c r="N22" s="141">
        <v>0</v>
      </c>
      <c r="O22" s="142">
        <v>0</v>
      </c>
      <c r="P22" s="180">
        <f t="shared" si="7"/>
        <v>0</v>
      </c>
      <c r="Q22" s="172">
        <v>0</v>
      </c>
      <c r="R22" s="174">
        <v>0</v>
      </c>
      <c r="S22" s="158">
        <f t="shared" si="8"/>
        <v>123</v>
      </c>
      <c r="T22" s="188">
        <v>69</v>
      </c>
      <c r="U22" s="188">
        <v>54</v>
      </c>
      <c r="V22" s="188">
        <v>0</v>
      </c>
      <c r="W22" s="190">
        <v>0</v>
      </c>
      <c r="X22" s="175">
        <f t="shared" si="9"/>
        <v>0</v>
      </c>
      <c r="Y22" s="172">
        <v>0</v>
      </c>
      <c r="Z22" s="173">
        <v>0</v>
      </c>
    </row>
    <row r="23" spans="1:26" s="165" customFormat="1" ht="15" customHeight="1" x14ac:dyDescent="0.2">
      <c r="A23" s="146" t="s">
        <v>5</v>
      </c>
      <c r="B23" s="100" t="s">
        <v>0</v>
      </c>
      <c r="C23" s="97">
        <v>50034600</v>
      </c>
      <c r="D23" s="147" t="s">
        <v>38</v>
      </c>
      <c r="E23" s="108">
        <f t="shared" si="3"/>
        <v>78</v>
      </c>
      <c r="F23" s="180">
        <f t="shared" si="4"/>
        <v>0</v>
      </c>
      <c r="G23" s="172">
        <v>0</v>
      </c>
      <c r="H23" s="173">
        <v>0</v>
      </c>
      <c r="I23" s="175">
        <f t="shared" si="5"/>
        <v>0</v>
      </c>
      <c r="J23" s="172">
        <v>0</v>
      </c>
      <c r="K23" s="173">
        <v>0</v>
      </c>
      <c r="L23" s="158">
        <f t="shared" si="6"/>
        <v>78</v>
      </c>
      <c r="M23" s="141">
        <v>0</v>
      </c>
      <c r="N23" s="141">
        <v>0</v>
      </c>
      <c r="O23" s="142">
        <v>78</v>
      </c>
      <c r="P23" s="180">
        <f t="shared" si="7"/>
        <v>0</v>
      </c>
      <c r="Q23" s="172">
        <v>0</v>
      </c>
      <c r="R23" s="174">
        <v>0</v>
      </c>
      <c r="S23" s="158">
        <f t="shared" si="8"/>
        <v>0</v>
      </c>
      <c r="T23" s="141">
        <v>0</v>
      </c>
      <c r="U23" s="141">
        <v>0</v>
      </c>
      <c r="V23" s="141">
        <v>0</v>
      </c>
      <c r="W23" s="151">
        <v>0</v>
      </c>
      <c r="X23" s="175">
        <f t="shared" si="9"/>
        <v>0</v>
      </c>
      <c r="Y23" s="172">
        <v>0</v>
      </c>
      <c r="Z23" s="173">
        <v>0</v>
      </c>
    </row>
    <row r="24" spans="1:26" s="165" customFormat="1" ht="15" customHeight="1" x14ac:dyDescent="0.2">
      <c r="A24" s="146" t="s">
        <v>15</v>
      </c>
      <c r="B24" s="100" t="s">
        <v>3</v>
      </c>
      <c r="C24" s="97">
        <v>50029746</v>
      </c>
      <c r="D24" s="147" t="s">
        <v>16</v>
      </c>
      <c r="E24" s="108">
        <f t="shared" si="3"/>
        <v>56</v>
      </c>
      <c r="F24" s="180">
        <f t="shared" si="4"/>
        <v>0</v>
      </c>
      <c r="G24" s="172">
        <v>0</v>
      </c>
      <c r="H24" s="173">
        <v>0</v>
      </c>
      <c r="I24" s="175">
        <f t="shared" si="5"/>
        <v>42</v>
      </c>
      <c r="J24" s="184">
        <v>22</v>
      </c>
      <c r="K24" s="185">
        <v>20</v>
      </c>
      <c r="L24" s="158">
        <f t="shared" si="6"/>
        <v>14</v>
      </c>
      <c r="M24" s="186">
        <v>14</v>
      </c>
      <c r="N24" s="141">
        <v>0</v>
      </c>
      <c r="O24" s="142">
        <v>0</v>
      </c>
      <c r="P24" s="180">
        <f t="shared" si="7"/>
        <v>0</v>
      </c>
      <c r="Q24" s="172">
        <v>0</v>
      </c>
      <c r="R24" s="174">
        <v>0</v>
      </c>
      <c r="S24" s="158">
        <f t="shared" si="8"/>
        <v>0</v>
      </c>
      <c r="T24" s="141">
        <v>0</v>
      </c>
      <c r="U24" s="141">
        <v>0</v>
      </c>
      <c r="V24" s="141">
        <v>0</v>
      </c>
      <c r="W24" s="151">
        <v>0</v>
      </c>
      <c r="X24" s="175">
        <f t="shared" si="9"/>
        <v>0</v>
      </c>
      <c r="Y24" s="172">
        <v>0</v>
      </c>
      <c r="Z24" s="173">
        <v>0</v>
      </c>
    </row>
    <row r="25" spans="1:26" s="165" customFormat="1" ht="15" customHeight="1" x14ac:dyDescent="0.2">
      <c r="A25" s="146" t="s">
        <v>17</v>
      </c>
      <c r="B25" s="100" t="s">
        <v>3</v>
      </c>
      <c r="C25" s="97">
        <v>50037005</v>
      </c>
      <c r="D25" s="147" t="s">
        <v>18</v>
      </c>
      <c r="E25" s="108">
        <f t="shared" si="3"/>
        <v>169</v>
      </c>
      <c r="F25" s="180">
        <f t="shared" si="4"/>
        <v>0</v>
      </c>
      <c r="G25" s="172">
        <v>0</v>
      </c>
      <c r="H25" s="173">
        <v>0</v>
      </c>
      <c r="I25" s="175">
        <f t="shared" si="5"/>
        <v>0</v>
      </c>
      <c r="J25" s="172">
        <v>0</v>
      </c>
      <c r="K25" s="173">
        <v>0</v>
      </c>
      <c r="L25" s="158">
        <f t="shared" si="6"/>
        <v>59</v>
      </c>
      <c r="M25" s="186">
        <v>59</v>
      </c>
      <c r="N25" s="141">
        <v>0</v>
      </c>
      <c r="O25" s="142">
        <v>0</v>
      </c>
      <c r="P25" s="180">
        <f t="shared" si="7"/>
        <v>0</v>
      </c>
      <c r="Q25" s="172">
        <v>0</v>
      </c>
      <c r="R25" s="174">
        <v>0</v>
      </c>
      <c r="S25" s="158">
        <f t="shared" si="8"/>
        <v>110</v>
      </c>
      <c r="T25" s="188">
        <v>73</v>
      </c>
      <c r="U25" s="188">
        <v>37</v>
      </c>
      <c r="V25" s="188">
        <v>0</v>
      </c>
      <c r="W25" s="190">
        <v>0</v>
      </c>
      <c r="X25" s="175">
        <f t="shared" si="9"/>
        <v>0</v>
      </c>
      <c r="Y25" s="172">
        <v>0</v>
      </c>
      <c r="Z25" s="173">
        <v>0</v>
      </c>
    </row>
    <row r="26" spans="1:26" s="165" customFormat="1" ht="15" customHeight="1" x14ac:dyDescent="0.2">
      <c r="A26" s="146" t="s">
        <v>17</v>
      </c>
      <c r="B26" s="100" t="s">
        <v>3</v>
      </c>
      <c r="C26" s="97">
        <v>50082876</v>
      </c>
      <c r="D26" s="146" t="s">
        <v>65</v>
      </c>
      <c r="E26" s="108">
        <f t="shared" si="3"/>
        <v>225</v>
      </c>
      <c r="F26" s="180">
        <f t="shared" si="4"/>
        <v>0</v>
      </c>
      <c r="G26" s="172">
        <v>0</v>
      </c>
      <c r="H26" s="173">
        <v>0</v>
      </c>
      <c r="I26" s="175">
        <f t="shared" si="5"/>
        <v>0</v>
      </c>
      <c r="J26" s="172">
        <v>0</v>
      </c>
      <c r="K26" s="173">
        <v>0</v>
      </c>
      <c r="L26" s="158">
        <f t="shared" si="6"/>
        <v>47</v>
      </c>
      <c r="M26" s="186">
        <v>47</v>
      </c>
      <c r="N26" s="141">
        <v>0</v>
      </c>
      <c r="O26" s="142">
        <v>0</v>
      </c>
      <c r="P26" s="180">
        <f t="shared" si="7"/>
        <v>0</v>
      </c>
      <c r="Q26" s="172">
        <v>0</v>
      </c>
      <c r="R26" s="174">
        <v>0</v>
      </c>
      <c r="S26" s="158">
        <f t="shared" si="8"/>
        <v>178</v>
      </c>
      <c r="T26" s="188">
        <v>124</v>
      </c>
      <c r="U26" s="188">
        <v>54</v>
      </c>
      <c r="V26" s="188">
        <v>0</v>
      </c>
      <c r="W26" s="190">
        <v>0</v>
      </c>
      <c r="X26" s="175">
        <f t="shared" si="9"/>
        <v>0</v>
      </c>
      <c r="Y26" s="172">
        <v>0</v>
      </c>
      <c r="Z26" s="173">
        <v>0</v>
      </c>
    </row>
    <row r="27" spans="1:26" s="165" customFormat="1" ht="15" customHeight="1" x14ac:dyDescent="0.2">
      <c r="A27" s="146" t="s">
        <v>6</v>
      </c>
      <c r="B27" s="100" t="s">
        <v>3</v>
      </c>
      <c r="C27" s="97">
        <v>50030388</v>
      </c>
      <c r="D27" s="147" t="s">
        <v>19</v>
      </c>
      <c r="E27" s="108">
        <f t="shared" si="3"/>
        <v>437</v>
      </c>
      <c r="F27" s="180">
        <f t="shared" si="4"/>
        <v>0</v>
      </c>
      <c r="G27" s="172">
        <v>0</v>
      </c>
      <c r="H27" s="173">
        <v>0</v>
      </c>
      <c r="I27" s="175">
        <f t="shared" si="5"/>
        <v>0</v>
      </c>
      <c r="J27" s="172">
        <v>0</v>
      </c>
      <c r="K27" s="173">
        <v>0</v>
      </c>
      <c r="L27" s="158">
        <f t="shared" si="6"/>
        <v>355</v>
      </c>
      <c r="M27" s="186">
        <v>355</v>
      </c>
      <c r="N27" s="141">
        <v>0</v>
      </c>
      <c r="O27" s="142">
        <v>0</v>
      </c>
      <c r="P27" s="180">
        <f t="shared" si="7"/>
        <v>0</v>
      </c>
      <c r="Q27" s="172">
        <v>0</v>
      </c>
      <c r="R27" s="174">
        <v>0</v>
      </c>
      <c r="S27" s="158">
        <f t="shared" si="8"/>
        <v>82</v>
      </c>
      <c r="T27" s="188">
        <v>0</v>
      </c>
      <c r="U27" s="188">
        <v>82</v>
      </c>
      <c r="V27" s="188">
        <v>0</v>
      </c>
      <c r="W27" s="190">
        <v>0</v>
      </c>
      <c r="X27" s="175">
        <f t="shared" si="9"/>
        <v>0</v>
      </c>
      <c r="Y27" s="172">
        <v>0</v>
      </c>
      <c r="Z27" s="173">
        <v>0</v>
      </c>
    </row>
    <row r="28" spans="1:26" s="165" customFormat="1" ht="15" customHeight="1" x14ac:dyDescent="0.2">
      <c r="A28" s="146" t="s">
        <v>7</v>
      </c>
      <c r="B28" s="100" t="s">
        <v>3</v>
      </c>
      <c r="C28" s="97">
        <v>50030850</v>
      </c>
      <c r="D28" s="147" t="s">
        <v>20</v>
      </c>
      <c r="E28" s="108">
        <f t="shared" si="3"/>
        <v>134</v>
      </c>
      <c r="F28" s="180">
        <f t="shared" si="4"/>
        <v>0</v>
      </c>
      <c r="G28" s="172">
        <v>0</v>
      </c>
      <c r="H28" s="173">
        <v>0</v>
      </c>
      <c r="I28" s="175">
        <f t="shared" si="5"/>
        <v>0</v>
      </c>
      <c r="J28" s="172">
        <v>0</v>
      </c>
      <c r="K28" s="173">
        <v>0</v>
      </c>
      <c r="L28" s="158">
        <f t="shared" si="6"/>
        <v>134</v>
      </c>
      <c r="M28" s="186">
        <v>134</v>
      </c>
      <c r="N28" s="141">
        <v>0</v>
      </c>
      <c r="O28" s="142">
        <v>0</v>
      </c>
      <c r="P28" s="180">
        <f t="shared" si="7"/>
        <v>0</v>
      </c>
      <c r="Q28" s="172">
        <v>0</v>
      </c>
      <c r="R28" s="174">
        <v>0</v>
      </c>
      <c r="S28" s="158">
        <f t="shared" si="8"/>
        <v>0</v>
      </c>
      <c r="T28" s="141">
        <v>0</v>
      </c>
      <c r="U28" s="141">
        <v>0</v>
      </c>
      <c r="V28" s="141">
        <v>0</v>
      </c>
      <c r="W28" s="151">
        <v>0</v>
      </c>
      <c r="X28" s="175">
        <f t="shared" si="9"/>
        <v>0</v>
      </c>
      <c r="Y28" s="172">
        <v>0</v>
      </c>
      <c r="Z28" s="173">
        <v>0</v>
      </c>
    </row>
    <row r="29" spans="1:26" s="165" customFormat="1" ht="15" customHeight="1" x14ac:dyDescent="0.2">
      <c r="A29" s="146" t="s">
        <v>7</v>
      </c>
      <c r="B29" s="100" t="s">
        <v>3</v>
      </c>
      <c r="C29" s="97">
        <v>50082809</v>
      </c>
      <c r="D29" s="182" t="s">
        <v>45</v>
      </c>
      <c r="E29" s="108">
        <f t="shared" si="3"/>
        <v>147</v>
      </c>
      <c r="F29" s="180">
        <f t="shared" si="4"/>
        <v>0</v>
      </c>
      <c r="G29" s="172">
        <v>0</v>
      </c>
      <c r="H29" s="173">
        <v>0</v>
      </c>
      <c r="I29" s="175">
        <f t="shared" si="5"/>
        <v>0</v>
      </c>
      <c r="J29" s="172">
        <v>0</v>
      </c>
      <c r="K29" s="173">
        <v>0</v>
      </c>
      <c r="L29" s="158">
        <f t="shared" si="6"/>
        <v>147</v>
      </c>
      <c r="M29" s="186">
        <v>147</v>
      </c>
      <c r="N29" s="141">
        <v>0</v>
      </c>
      <c r="O29" s="142">
        <v>0</v>
      </c>
      <c r="P29" s="180">
        <f t="shared" si="7"/>
        <v>0</v>
      </c>
      <c r="Q29" s="172">
        <v>0</v>
      </c>
      <c r="R29" s="174">
        <v>0</v>
      </c>
      <c r="S29" s="158">
        <f t="shared" si="8"/>
        <v>0</v>
      </c>
      <c r="T29" s="141">
        <v>0</v>
      </c>
      <c r="U29" s="141">
        <v>0</v>
      </c>
      <c r="V29" s="141">
        <v>0</v>
      </c>
      <c r="W29" s="151">
        <v>0</v>
      </c>
      <c r="X29" s="175">
        <f t="shared" si="9"/>
        <v>0</v>
      </c>
      <c r="Y29" s="172">
        <v>0</v>
      </c>
      <c r="Z29" s="173">
        <v>0</v>
      </c>
    </row>
    <row r="30" spans="1:26" s="165" customFormat="1" ht="15" customHeight="1" x14ac:dyDescent="0.2">
      <c r="A30" s="146" t="s">
        <v>8</v>
      </c>
      <c r="B30" s="100" t="s">
        <v>3</v>
      </c>
      <c r="C30" s="97">
        <v>50030418</v>
      </c>
      <c r="D30" s="147" t="s">
        <v>21</v>
      </c>
      <c r="E30" s="108">
        <f t="shared" si="3"/>
        <v>122</v>
      </c>
      <c r="F30" s="180">
        <f t="shared" si="4"/>
        <v>0</v>
      </c>
      <c r="G30" s="172">
        <v>0</v>
      </c>
      <c r="H30" s="173">
        <v>0</v>
      </c>
      <c r="I30" s="175">
        <f t="shared" si="5"/>
        <v>0</v>
      </c>
      <c r="J30" s="172">
        <v>0</v>
      </c>
      <c r="K30" s="173">
        <v>0</v>
      </c>
      <c r="L30" s="158">
        <f t="shared" si="6"/>
        <v>65</v>
      </c>
      <c r="M30" s="186">
        <v>65</v>
      </c>
      <c r="N30" s="141">
        <v>0</v>
      </c>
      <c r="O30" s="142">
        <v>0</v>
      </c>
      <c r="P30" s="180">
        <f t="shared" si="7"/>
        <v>0</v>
      </c>
      <c r="Q30" s="172">
        <v>0</v>
      </c>
      <c r="R30" s="174">
        <v>0</v>
      </c>
      <c r="S30" s="158">
        <f t="shared" si="8"/>
        <v>57</v>
      </c>
      <c r="T30" s="188">
        <v>21</v>
      </c>
      <c r="U30" s="188">
        <v>36</v>
      </c>
      <c r="V30" s="188">
        <v>0</v>
      </c>
      <c r="W30" s="190">
        <v>0</v>
      </c>
      <c r="X30" s="175">
        <f t="shared" si="9"/>
        <v>0</v>
      </c>
      <c r="Y30" s="172">
        <v>0</v>
      </c>
      <c r="Z30" s="173">
        <v>0</v>
      </c>
    </row>
    <row r="31" spans="1:26" s="165" customFormat="1" ht="15" customHeight="1" thickBot="1" x14ac:dyDescent="0.25">
      <c r="A31" s="148" t="s">
        <v>22</v>
      </c>
      <c r="B31" s="101" t="s">
        <v>3</v>
      </c>
      <c r="C31" s="98">
        <v>50030760</v>
      </c>
      <c r="D31" s="183" t="s">
        <v>23</v>
      </c>
      <c r="E31" s="109">
        <f t="shared" si="3"/>
        <v>53</v>
      </c>
      <c r="F31" s="181">
        <f t="shared" si="4"/>
        <v>0</v>
      </c>
      <c r="G31" s="177">
        <v>0</v>
      </c>
      <c r="H31" s="178">
        <v>0</v>
      </c>
      <c r="I31" s="176">
        <f t="shared" si="5"/>
        <v>0</v>
      </c>
      <c r="J31" s="177">
        <v>0</v>
      </c>
      <c r="K31" s="178">
        <v>0</v>
      </c>
      <c r="L31" s="159">
        <f t="shared" si="6"/>
        <v>53</v>
      </c>
      <c r="M31" s="187">
        <v>53</v>
      </c>
      <c r="N31" s="143">
        <v>0</v>
      </c>
      <c r="O31" s="144">
        <v>0</v>
      </c>
      <c r="P31" s="181">
        <f t="shared" si="7"/>
        <v>0</v>
      </c>
      <c r="Q31" s="177">
        <v>0</v>
      </c>
      <c r="R31" s="179">
        <v>0</v>
      </c>
      <c r="S31" s="159">
        <f t="shared" si="8"/>
        <v>0</v>
      </c>
      <c r="T31" s="143">
        <v>0</v>
      </c>
      <c r="U31" s="143">
        <v>0</v>
      </c>
      <c r="V31" s="143">
        <v>0</v>
      </c>
      <c r="W31" s="152">
        <v>0</v>
      </c>
      <c r="X31" s="176">
        <f t="shared" si="9"/>
        <v>0</v>
      </c>
      <c r="Y31" s="177">
        <v>0</v>
      </c>
      <c r="Z31" s="178">
        <v>0</v>
      </c>
    </row>
    <row r="32" spans="1:26" s="165" customFormat="1" ht="15" customHeight="1" x14ac:dyDescent="0.2">
      <c r="C32" s="166"/>
      <c r="E32" s="161"/>
      <c r="F32" s="162"/>
      <c r="G32" s="162"/>
      <c r="H32" s="162"/>
      <c r="I32" s="162"/>
      <c r="J32" s="162"/>
      <c r="K32" s="162"/>
    </row>
    <row r="33" spans="1:11" s="165" customFormat="1" ht="15" customHeight="1" x14ac:dyDescent="0.2">
      <c r="A33" s="127" t="s">
        <v>68</v>
      </c>
      <c r="C33" s="166"/>
      <c r="E33" s="161"/>
      <c r="F33" s="162"/>
      <c r="G33" s="162"/>
      <c r="H33" s="162"/>
      <c r="I33" s="162"/>
      <c r="J33" s="162"/>
      <c r="K33" s="162"/>
    </row>
    <row r="34" spans="1:11" s="165" customFormat="1" ht="15" customHeight="1" x14ac:dyDescent="0.2">
      <c r="A34" s="128" t="s">
        <v>95</v>
      </c>
      <c r="C34" s="166"/>
      <c r="E34" s="161"/>
      <c r="F34" s="162"/>
      <c r="G34" s="162"/>
      <c r="H34" s="162"/>
      <c r="I34" s="162"/>
      <c r="J34" s="162"/>
      <c r="K34" s="162"/>
    </row>
    <row r="35" spans="1:11" s="165" customFormat="1" ht="15" customHeight="1" x14ac:dyDescent="0.2">
      <c r="A35" s="127" t="s">
        <v>93</v>
      </c>
      <c r="C35" s="166"/>
      <c r="E35" s="161"/>
      <c r="F35" s="162"/>
      <c r="G35" s="162"/>
      <c r="H35" s="162"/>
      <c r="I35" s="162"/>
      <c r="J35" s="162"/>
      <c r="K35" s="162"/>
    </row>
    <row r="36" spans="1:11" s="165" customFormat="1" ht="15" customHeight="1" x14ac:dyDescent="0.2">
      <c r="C36" s="166"/>
      <c r="E36" s="161"/>
      <c r="F36" s="162"/>
      <c r="G36" s="162"/>
      <c r="H36" s="162"/>
      <c r="I36" s="162"/>
      <c r="J36" s="162"/>
      <c r="K36" s="162"/>
    </row>
    <row r="37" spans="1:11" s="165" customFormat="1" ht="15" customHeight="1" x14ac:dyDescent="0.2">
      <c r="C37" s="166"/>
      <c r="E37" s="161"/>
      <c r="F37" s="162"/>
      <c r="G37" s="162"/>
      <c r="H37" s="162"/>
      <c r="I37" s="162"/>
      <c r="J37" s="162"/>
      <c r="K37" s="162"/>
    </row>
    <row r="38" spans="1:11" s="165" customFormat="1" ht="15" customHeight="1" x14ac:dyDescent="0.2">
      <c r="C38" s="166"/>
      <c r="E38" s="161"/>
      <c r="F38" s="162"/>
      <c r="G38" s="162"/>
      <c r="H38" s="162"/>
      <c r="I38" s="162"/>
      <c r="J38" s="162"/>
      <c r="K38" s="162"/>
    </row>
    <row r="39" spans="1:11" s="165" customFormat="1" ht="15" customHeight="1" x14ac:dyDescent="0.2">
      <c r="C39" s="166"/>
      <c r="E39" s="161"/>
      <c r="F39" s="162"/>
      <c r="G39" s="162"/>
      <c r="H39" s="162"/>
      <c r="I39" s="162"/>
      <c r="J39" s="162"/>
      <c r="K39" s="162"/>
    </row>
    <row r="40" spans="1:11" s="165" customFormat="1" ht="15" customHeight="1" x14ac:dyDescent="0.2">
      <c r="C40" s="166"/>
      <c r="E40" s="161"/>
      <c r="F40" s="162"/>
      <c r="G40" s="162"/>
      <c r="H40" s="162"/>
      <c r="I40" s="162"/>
      <c r="J40" s="162"/>
      <c r="K40" s="162"/>
    </row>
    <row r="41" spans="1:11" s="165" customFormat="1" ht="15" customHeight="1" x14ac:dyDescent="0.2">
      <c r="C41" s="166"/>
      <c r="E41" s="161"/>
      <c r="F41" s="162"/>
      <c r="G41" s="162"/>
      <c r="H41" s="162"/>
      <c r="I41" s="162"/>
      <c r="J41" s="162"/>
      <c r="K41" s="162"/>
    </row>
    <row r="42" spans="1:11" s="165" customFormat="1" ht="15" customHeight="1" x14ac:dyDescent="0.2">
      <c r="C42" s="166"/>
      <c r="E42" s="161"/>
      <c r="F42" s="162"/>
      <c r="G42" s="162"/>
      <c r="H42" s="162"/>
      <c r="I42" s="162"/>
      <c r="J42" s="162"/>
      <c r="K42" s="162"/>
    </row>
    <row r="43" spans="1:11" s="165" customFormat="1" ht="15" customHeight="1" x14ac:dyDescent="0.2">
      <c r="C43" s="166"/>
      <c r="E43" s="161"/>
      <c r="F43" s="162"/>
      <c r="G43" s="162"/>
      <c r="H43" s="162"/>
      <c r="I43" s="162"/>
      <c r="J43" s="162"/>
      <c r="K43" s="162"/>
    </row>
    <row r="44" spans="1:11" s="165" customFormat="1" ht="15" customHeight="1" x14ac:dyDescent="0.2">
      <c r="C44" s="166"/>
      <c r="E44" s="161"/>
      <c r="F44" s="162"/>
      <c r="G44" s="162"/>
      <c r="H44" s="162"/>
      <c r="I44" s="162"/>
      <c r="J44" s="162"/>
      <c r="K44" s="162"/>
    </row>
    <row r="45" spans="1:11" s="165" customFormat="1" ht="15" customHeight="1" x14ac:dyDescent="0.2">
      <c r="C45" s="166"/>
      <c r="E45" s="161"/>
      <c r="F45" s="162"/>
      <c r="G45" s="162"/>
      <c r="H45" s="162"/>
      <c r="I45" s="162"/>
      <c r="J45" s="162"/>
      <c r="K45" s="162"/>
    </row>
    <row r="46" spans="1:11" s="165" customFormat="1" ht="15" customHeight="1" x14ac:dyDescent="0.2">
      <c r="C46" s="166"/>
      <c r="E46" s="161"/>
      <c r="F46" s="162"/>
      <c r="G46" s="162"/>
      <c r="H46" s="162"/>
      <c r="I46" s="162"/>
      <c r="J46" s="162"/>
      <c r="K46" s="162"/>
    </row>
    <row r="47" spans="1:11" s="165" customFormat="1" ht="15" customHeight="1" x14ac:dyDescent="0.2">
      <c r="C47" s="166"/>
      <c r="E47" s="161"/>
      <c r="F47" s="162"/>
      <c r="G47" s="162"/>
      <c r="H47" s="162"/>
      <c r="I47" s="162"/>
      <c r="J47" s="162"/>
      <c r="K47" s="162"/>
    </row>
    <row r="48" spans="1:11" s="165" customFormat="1" ht="15" customHeight="1" x14ac:dyDescent="0.2">
      <c r="C48" s="166"/>
      <c r="E48" s="161"/>
      <c r="F48" s="162"/>
      <c r="G48" s="162"/>
      <c r="H48" s="162"/>
      <c r="I48" s="162"/>
      <c r="J48" s="162"/>
      <c r="K48" s="162"/>
    </row>
    <row r="49" spans="3:11" s="165" customFormat="1" ht="15" customHeight="1" x14ac:dyDescent="0.2">
      <c r="C49" s="166"/>
      <c r="E49" s="161"/>
      <c r="F49" s="162"/>
      <c r="G49" s="162"/>
      <c r="H49" s="162"/>
      <c r="I49" s="162"/>
      <c r="J49" s="162"/>
      <c r="K49" s="162"/>
    </row>
    <row r="50" spans="3:11" s="165" customFormat="1" ht="15" customHeight="1" x14ac:dyDescent="0.2">
      <c r="C50" s="166"/>
      <c r="E50" s="161"/>
      <c r="F50" s="162"/>
      <c r="G50" s="162"/>
      <c r="H50" s="162"/>
      <c r="I50" s="162"/>
      <c r="J50" s="162"/>
      <c r="K50" s="162"/>
    </row>
    <row r="51" spans="3:11" s="165" customFormat="1" ht="15" customHeight="1" x14ac:dyDescent="0.2">
      <c r="C51" s="166"/>
      <c r="E51" s="161"/>
      <c r="F51" s="162"/>
      <c r="G51" s="162"/>
      <c r="H51" s="162"/>
      <c r="I51" s="162"/>
      <c r="J51" s="162"/>
      <c r="K51" s="162"/>
    </row>
    <row r="52" spans="3:11" s="165" customFormat="1" ht="15" customHeight="1" x14ac:dyDescent="0.2">
      <c r="C52" s="166"/>
      <c r="E52" s="161"/>
      <c r="F52" s="162"/>
      <c r="G52" s="162"/>
      <c r="H52" s="162"/>
      <c r="I52" s="162"/>
      <c r="J52" s="162"/>
      <c r="K52" s="162"/>
    </row>
    <row r="53" spans="3:11" s="165" customFormat="1" ht="15" customHeight="1" x14ac:dyDescent="0.2">
      <c r="C53" s="166"/>
      <c r="E53" s="161"/>
      <c r="F53" s="162"/>
      <c r="G53" s="162"/>
      <c r="H53" s="162"/>
      <c r="I53" s="162"/>
      <c r="J53" s="162"/>
      <c r="K53" s="162"/>
    </row>
    <row r="54" spans="3:11" s="165" customFormat="1" ht="15" customHeight="1" x14ac:dyDescent="0.2">
      <c r="C54" s="166"/>
      <c r="E54" s="161"/>
      <c r="F54" s="162"/>
      <c r="G54" s="162"/>
      <c r="H54" s="162"/>
      <c r="I54" s="162"/>
      <c r="J54" s="162"/>
      <c r="K54" s="162"/>
    </row>
    <row r="55" spans="3:11" s="165" customFormat="1" ht="15" customHeight="1" x14ac:dyDescent="0.2">
      <c r="C55" s="166"/>
      <c r="E55" s="161"/>
      <c r="F55" s="162"/>
      <c r="G55" s="162"/>
      <c r="H55" s="162"/>
      <c r="I55" s="162"/>
      <c r="J55" s="162"/>
      <c r="K55" s="162"/>
    </row>
    <row r="56" spans="3:11" s="165" customFormat="1" ht="15" customHeight="1" x14ac:dyDescent="0.2">
      <c r="C56" s="166"/>
      <c r="E56" s="161"/>
      <c r="F56" s="162"/>
      <c r="G56" s="162"/>
      <c r="H56" s="162"/>
      <c r="I56" s="162"/>
      <c r="J56" s="162"/>
      <c r="K56" s="162"/>
    </row>
    <row r="57" spans="3:11" s="165" customFormat="1" ht="15" customHeight="1" x14ac:dyDescent="0.2">
      <c r="C57" s="166"/>
      <c r="E57" s="161"/>
      <c r="F57" s="162"/>
      <c r="G57" s="162"/>
      <c r="H57" s="162"/>
      <c r="I57" s="162"/>
      <c r="J57" s="162"/>
      <c r="K57" s="162"/>
    </row>
    <row r="58" spans="3:11" s="165" customFormat="1" ht="15" customHeight="1" x14ac:dyDescent="0.2">
      <c r="C58" s="166"/>
      <c r="E58" s="161"/>
      <c r="F58" s="162"/>
      <c r="G58" s="162"/>
      <c r="H58" s="162"/>
      <c r="I58" s="162"/>
      <c r="J58" s="162"/>
      <c r="K58" s="162"/>
    </row>
    <row r="59" spans="3:11" s="165" customFormat="1" ht="15" customHeight="1" x14ac:dyDescent="0.2">
      <c r="C59" s="166"/>
      <c r="E59" s="161"/>
      <c r="F59" s="162"/>
      <c r="G59" s="162"/>
      <c r="H59" s="162"/>
      <c r="I59" s="162"/>
      <c r="J59" s="162"/>
      <c r="K59" s="162"/>
    </row>
    <row r="60" spans="3:11" s="165" customFormat="1" ht="15" customHeight="1" x14ac:dyDescent="0.2">
      <c r="C60" s="166"/>
      <c r="E60" s="161"/>
      <c r="F60" s="162"/>
      <c r="G60" s="162"/>
      <c r="H60" s="162"/>
      <c r="I60" s="162"/>
      <c r="J60" s="162"/>
      <c r="K60" s="162"/>
    </row>
    <row r="61" spans="3:11" s="165" customFormat="1" ht="15" customHeight="1" x14ac:dyDescent="0.2">
      <c r="C61" s="166"/>
      <c r="E61" s="161"/>
      <c r="F61" s="162"/>
      <c r="G61" s="162"/>
      <c r="H61" s="162"/>
      <c r="I61" s="162"/>
      <c r="J61" s="162"/>
      <c r="K61" s="162"/>
    </row>
    <row r="62" spans="3:11" s="165" customFormat="1" ht="15" customHeight="1" x14ac:dyDescent="0.2">
      <c r="C62" s="166"/>
      <c r="E62" s="161"/>
      <c r="F62" s="162"/>
      <c r="G62" s="162"/>
      <c r="H62" s="162"/>
      <c r="I62" s="162"/>
      <c r="J62" s="162"/>
      <c r="K62" s="162"/>
    </row>
    <row r="63" spans="3:11" s="165" customFormat="1" ht="15" customHeight="1" x14ac:dyDescent="0.2">
      <c r="C63" s="166"/>
      <c r="E63" s="161"/>
      <c r="F63" s="162"/>
      <c r="G63" s="162"/>
      <c r="H63" s="162"/>
      <c r="I63" s="162"/>
      <c r="J63" s="162"/>
      <c r="K63" s="162"/>
    </row>
    <row r="64" spans="3:11" s="165" customFormat="1" ht="15" customHeight="1" x14ac:dyDescent="0.2">
      <c r="C64" s="166"/>
      <c r="E64" s="161"/>
      <c r="F64" s="162"/>
      <c r="G64" s="162"/>
      <c r="H64" s="162"/>
      <c r="I64" s="162"/>
      <c r="J64" s="162"/>
      <c r="K64" s="162"/>
    </row>
    <row r="65" spans="3:11" s="165" customFormat="1" ht="15" customHeight="1" x14ac:dyDescent="0.2">
      <c r="C65" s="166"/>
      <c r="E65" s="161"/>
      <c r="F65" s="162"/>
      <c r="G65" s="162"/>
      <c r="H65" s="162"/>
      <c r="I65" s="162"/>
      <c r="J65" s="162"/>
      <c r="K65" s="162"/>
    </row>
    <row r="66" spans="3:11" s="165" customFormat="1" ht="15" customHeight="1" x14ac:dyDescent="0.2">
      <c r="C66" s="166"/>
      <c r="E66" s="161"/>
      <c r="F66" s="162"/>
      <c r="G66" s="162"/>
      <c r="H66" s="162"/>
      <c r="I66" s="162"/>
      <c r="J66" s="162"/>
      <c r="K66" s="162"/>
    </row>
    <row r="67" spans="3:11" s="165" customFormat="1" ht="15" customHeight="1" x14ac:dyDescent="0.2">
      <c r="C67" s="166"/>
      <c r="E67" s="161"/>
      <c r="F67" s="162"/>
      <c r="G67" s="162"/>
      <c r="H67" s="162"/>
      <c r="I67" s="162"/>
      <c r="J67" s="162"/>
      <c r="K67" s="162"/>
    </row>
    <row r="68" spans="3:11" s="165" customFormat="1" ht="15" customHeight="1" x14ac:dyDescent="0.2">
      <c r="C68" s="166"/>
      <c r="E68" s="161"/>
      <c r="F68" s="162"/>
      <c r="G68" s="162"/>
      <c r="H68" s="162"/>
      <c r="I68" s="162"/>
      <c r="J68" s="162"/>
      <c r="K68" s="162"/>
    </row>
    <row r="69" spans="3:11" s="165" customFormat="1" ht="15" customHeight="1" x14ac:dyDescent="0.2">
      <c r="C69" s="166"/>
      <c r="E69" s="161"/>
      <c r="F69" s="162"/>
      <c r="G69" s="162"/>
      <c r="H69" s="162"/>
      <c r="I69" s="162"/>
      <c r="J69" s="162"/>
      <c r="K69" s="162"/>
    </row>
    <row r="70" spans="3:11" s="165" customFormat="1" ht="15" customHeight="1" x14ac:dyDescent="0.2">
      <c r="C70" s="166"/>
      <c r="E70" s="161"/>
      <c r="F70" s="162"/>
      <c r="G70" s="162"/>
      <c r="H70" s="162"/>
      <c r="I70" s="162"/>
      <c r="J70" s="162"/>
      <c r="K70" s="162"/>
    </row>
    <row r="71" spans="3:11" s="165" customFormat="1" ht="15" customHeight="1" x14ac:dyDescent="0.2">
      <c r="C71" s="166"/>
      <c r="E71" s="161"/>
      <c r="F71" s="162"/>
      <c r="G71" s="162"/>
      <c r="H71" s="162"/>
      <c r="I71" s="162"/>
      <c r="J71" s="162"/>
      <c r="K71" s="162"/>
    </row>
    <row r="72" spans="3:11" s="165" customFormat="1" ht="15" customHeight="1" x14ac:dyDescent="0.2">
      <c r="C72" s="166"/>
      <c r="E72" s="161"/>
      <c r="F72" s="162"/>
      <c r="G72" s="162"/>
      <c r="H72" s="162"/>
      <c r="I72" s="162"/>
      <c r="J72" s="162"/>
      <c r="K72" s="162"/>
    </row>
    <row r="73" spans="3:11" s="165" customFormat="1" ht="15" customHeight="1" x14ac:dyDescent="0.2">
      <c r="C73" s="166"/>
      <c r="E73" s="161"/>
      <c r="F73" s="162"/>
      <c r="G73" s="162"/>
      <c r="H73" s="162"/>
      <c r="I73" s="162"/>
      <c r="J73" s="162"/>
      <c r="K73" s="162"/>
    </row>
    <row r="74" spans="3:11" s="165" customFormat="1" ht="15" customHeight="1" x14ac:dyDescent="0.2">
      <c r="C74" s="166"/>
      <c r="E74" s="161"/>
      <c r="F74" s="162"/>
      <c r="G74" s="162"/>
      <c r="H74" s="162"/>
      <c r="I74" s="162"/>
      <c r="J74" s="162"/>
      <c r="K74" s="162"/>
    </row>
    <row r="75" spans="3:11" s="165" customFormat="1" ht="15" customHeight="1" x14ac:dyDescent="0.2">
      <c r="C75" s="166"/>
      <c r="E75" s="161"/>
      <c r="F75" s="162"/>
      <c r="G75" s="162"/>
      <c r="H75" s="162"/>
      <c r="I75" s="162"/>
      <c r="J75" s="162"/>
      <c r="K75" s="162"/>
    </row>
    <row r="76" spans="3:11" s="165" customFormat="1" ht="15" customHeight="1" x14ac:dyDescent="0.2">
      <c r="C76" s="166"/>
      <c r="E76" s="161"/>
      <c r="F76" s="162"/>
      <c r="G76" s="162"/>
      <c r="H76" s="162"/>
      <c r="I76" s="162"/>
      <c r="J76" s="162"/>
      <c r="K76" s="162"/>
    </row>
    <row r="77" spans="3:11" s="165" customFormat="1" ht="15" customHeight="1" x14ac:dyDescent="0.2">
      <c r="C77" s="166"/>
      <c r="E77" s="161"/>
      <c r="F77" s="162"/>
      <c r="G77" s="162"/>
      <c r="H77" s="162"/>
      <c r="I77" s="162"/>
      <c r="J77" s="162"/>
      <c r="K77" s="162"/>
    </row>
    <row r="78" spans="3:11" s="165" customFormat="1" ht="15" customHeight="1" x14ac:dyDescent="0.2">
      <c r="C78" s="166"/>
      <c r="E78" s="161"/>
      <c r="F78" s="162"/>
      <c r="G78" s="162"/>
      <c r="H78" s="162"/>
      <c r="I78" s="162"/>
      <c r="J78" s="162"/>
      <c r="K78" s="162"/>
    </row>
    <row r="79" spans="3:11" s="165" customFormat="1" ht="15" customHeight="1" x14ac:dyDescent="0.2">
      <c r="C79" s="166"/>
      <c r="E79" s="161"/>
      <c r="F79" s="162"/>
      <c r="G79" s="162"/>
      <c r="H79" s="162"/>
      <c r="I79" s="162"/>
      <c r="J79" s="162"/>
      <c r="K79" s="162"/>
    </row>
    <row r="80" spans="3:11" s="165" customFormat="1" ht="15" customHeight="1" x14ac:dyDescent="0.2">
      <c r="C80" s="166"/>
      <c r="E80" s="161"/>
      <c r="F80" s="162"/>
      <c r="G80" s="162"/>
      <c r="H80" s="162"/>
      <c r="I80" s="162"/>
      <c r="J80" s="162"/>
      <c r="K80" s="162"/>
    </row>
    <row r="81" spans="3:11" s="165" customFormat="1" ht="15" customHeight="1" x14ac:dyDescent="0.2">
      <c r="C81" s="166"/>
      <c r="E81" s="161"/>
      <c r="F81" s="162"/>
      <c r="G81" s="162"/>
      <c r="H81" s="162"/>
      <c r="I81" s="162"/>
      <c r="J81" s="162"/>
      <c r="K81" s="162"/>
    </row>
    <row r="82" spans="3:11" s="165" customFormat="1" ht="15" customHeight="1" x14ac:dyDescent="0.2">
      <c r="C82" s="166"/>
      <c r="E82" s="161"/>
      <c r="F82" s="162"/>
      <c r="G82" s="162"/>
      <c r="H82" s="162"/>
      <c r="I82" s="162"/>
      <c r="J82" s="162"/>
      <c r="K82" s="162"/>
    </row>
    <row r="83" spans="3:11" s="165" customFormat="1" ht="15" customHeight="1" x14ac:dyDescent="0.2">
      <c r="C83" s="166"/>
      <c r="E83" s="161"/>
      <c r="F83" s="162"/>
      <c r="G83" s="162"/>
      <c r="H83" s="162"/>
      <c r="I83" s="162"/>
      <c r="J83" s="162"/>
      <c r="K83" s="162"/>
    </row>
    <row r="84" spans="3:11" s="165" customFormat="1" ht="15" customHeight="1" x14ac:dyDescent="0.2">
      <c r="C84" s="166"/>
      <c r="E84" s="161"/>
      <c r="F84" s="162"/>
      <c r="G84" s="162"/>
      <c r="H84" s="162"/>
      <c r="I84" s="162"/>
      <c r="J84" s="162"/>
      <c r="K84" s="162"/>
    </row>
    <row r="85" spans="3:11" s="165" customFormat="1" ht="15" customHeight="1" x14ac:dyDescent="0.2">
      <c r="C85" s="166"/>
      <c r="E85" s="161"/>
      <c r="F85" s="162"/>
      <c r="G85" s="162"/>
      <c r="H85" s="162"/>
      <c r="I85" s="162"/>
      <c r="J85" s="162"/>
      <c r="K85" s="162"/>
    </row>
    <row r="86" spans="3:11" s="165" customFormat="1" ht="15" customHeight="1" x14ac:dyDescent="0.2">
      <c r="C86" s="166"/>
      <c r="E86" s="161"/>
      <c r="F86" s="162"/>
      <c r="G86" s="162"/>
      <c r="H86" s="162"/>
      <c r="I86" s="162"/>
      <c r="J86" s="162"/>
      <c r="K86" s="162"/>
    </row>
    <row r="87" spans="3:11" s="165" customFormat="1" ht="15" customHeight="1" x14ac:dyDescent="0.2">
      <c r="C87" s="166"/>
      <c r="E87" s="161"/>
      <c r="F87" s="162"/>
      <c r="G87" s="162"/>
      <c r="H87" s="162"/>
      <c r="I87" s="162"/>
      <c r="J87" s="162"/>
      <c r="K87" s="162"/>
    </row>
    <row r="88" spans="3:11" s="165" customFormat="1" ht="15" customHeight="1" x14ac:dyDescent="0.2">
      <c r="C88" s="166"/>
      <c r="E88" s="161"/>
      <c r="F88" s="162"/>
      <c r="G88" s="162"/>
      <c r="H88" s="162"/>
      <c r="I88" s="162"/>
      <c r="J88" s="162"/>
      <c r="K88" s="162"/>
    </row>
    <row r="89" spans="3:11" s="165" customFormat="1" ht="15" customHeight="1" x14ac:dyDescent="0.2">
      <c r="C89" s="166"/>
      <c r="E89" s="161"/>
      <c r="F89" s="162"/>
      <c r="G89" s="162"/>
      <c r="H89" s="162"/>
      <c r="I89" s="162"/>
      <c r="J89" s="162"/>
      <c r="K89" s="162"/>
    </row>
    <row r="90" spans="3:11" s="165" customFormat="1" ht="15" customHeight="1" x14ac:dyDescent="0.2">
      <c r="C90" s="166"/>
      <c r="E90" s="161"/>
      <c r="F90" s="162"/>
      <c r="G90" s="162"/>
      <c r="H90" s="162"/>
      <c r="I90" s="162"/>
      <c r="J90" s="162"/>
      <c r="K90" s="162"/>
    </row>
    <row r="91" spans="3:11" s="165" customFormat="1" ht="15" customHeight="1" x14ac:dyDescent="0.2">
      <c r="C91" s="166"/>
      <c r="E91" s="161"/>
      <c r="F91" s="162"/>
      <c r="G91" s="162"/>
      <c r="H91" s="162"/>
      <c r="I91" s="162"/>
      <c r="J91" s="162"/>
      <c r="K91" s="162"/>
    </row>
    <row r="92" spans="3:11" s="165" customFormat="1" ht="15" customHeight="1" x14ac:dyDescent="0.2">
      <c r="C92" s="166"/>
      <c r="E92" s="161"/>
      <c r="F92" s="162"/>
      <c r="G92" s="162"/>
      <c r="H92" s="162"/>
      <c r="I92" s="162"/>
      <c r="J92" s="162"/>
      <c r="K92" s="162"/>
    </row>
    <row r="93" spans="3:11" s="165" customFormat="1" ht="15" customHeight="1" x14ac:dyDescent="0.2">
      <c r="C93" s="166"/>
      <c r="E93" s="161"/>
      <c r="F93" s="162"/>
      <c r="G93" s="162"/>
      <c r="H93" s="162"/>
      <c r="I93" s="162"/>
      <c r="J93" s="162"/>
      <c r="K93" s="162"/>
    </row>
    <row r="94" spans="3:11" s="165" customFormat="1" ht="15" customHeight="1" x14ac:dyDescent="0.2">
      <c r="C94" s="166"/>
      <c r="E94" s="161"/>
      <c r="F94" s="162"/>
      <c r="G94" s="162"/>
      <c r="H94" s="162"/>
      <c r="I94" s="162"/>
      <c r="J94" s="162"/>
      <c r="K94" s="162"/>
    </row>
    <row r="95" spans="3:11" s="165" customFormat="1" ht="15" customHeight="1" x14ac:dyDescent="0.2">
      <c r="C95" s="166"/>
      <c r="E95" s="161"/>
      <c r="F95" s="162"/>
      <c r="G95" s="162"/>
      <c r="H95" s="162"/>
      <c r="I95" s="162"/>
      <c r="J95" s="162"/>
      <c r="K95" s="162"/>
    </row>
    <row r="96" spans="3:11" s="165" customFormat="1" ht="15" customHeight="1" x14ac:dyDescent="0.2">
      <c r="C96" s="166"/>
      <c r="E96" s="161"/>
      <c r="F96" s="162"/>
      <c r="G96" s="162"/>
      <c r="H96" s="162"/>
      <c r="I96" s="162"/>
      <c r="J96" s="162"/>
      <c r="K96" s="162"/>
    </row>
    <row r="97" spans="3:11" s="165" customFormat="1" ht="15" customHeight="1" x14ac:dyDescent="0.2">
      <c r="C97" s="166"/>
      <c r="E97" s="161"/>
      <c r="F97" s="162"/>
      <c r="G97" s="162"/>
      <c r="H97" s="162"/>
      <c r="I97" s="162"/>
      <c r="J97" s="162"/>
      <c r="K97" s="162"/>
    </row>
    <row r="98" spans="3:11" s="165" customFormat="1" ht="15" customHeight="1" x14ac:dyDescent="0.2">
      <c r="C98" s="166"/>
      <c r="E98" s="161"/>
      <c r="F98" s="162"/>
      <c r="G98" s="162"/>
      <c r="H98" s="162"/>
      <c r="I98" s="162"/>
      <c r="J98" s="162"/>
      <c r="K98" s="162"/>
    </row>
    <row r="99" spans="3:11" s="165" customFormat="1" ht="15" customHeight="1" x14ac:dyDescent="0.2">
      <c r="C99" s="166"/>
      <c r="E99" s="161"/>
      <c r="F99" s="162"/>
      <c r="G99" s="162"/>
      <c r="H99" s="162"/>
      <c r="I99" s="162"/>
      <c r="J99" s="162"/>
      <c r="K99" s="162"/>
    </row>
    <row r="100" spans="3:11" s="165" customFormat="1" ht="15" customHeight="1" x14ac:dyDescent="0.2">
      <c r="C100" s="166"/>
      <c r="E100" s="161"/>
      <c r="F100" s="162"/>
      <c r="G100" s="162"/>
      <c r="H100" s="162"/>
      <c r="I100" s="162"/>
      <c r="J100" s="162"/>
      <c r="K100" s="162"/>
    </row>
    <row r="101" spans="3:11" s="165" customFormat="1" ht="15" customHeight="1" x14ac:dyDescent="0.2">
      <c r="C101" s="166"/>
      <c r="E101" s="161"/>
      <c r="F101" s="162"/>
      <c r="G101" s="162"/>
      <c r="H101" s="162"/>
      <c r="I101" s="162"/>
      <c r="J101" s="162"/>
      <c r="K101" s="162"/>
    </row>
    <row r="102" spans="3:11" s="165" customFormat="1" ht="15" customHeight="1" x14ac:dyDescent="0.2">
      <c r="C102" s="166"/>
      <c r="E102" s="161"/>
      <c r="F102" s="162"/>
      <c r="G102" s="162"/>
      <c r="H102" s="162"/>
      <c r="I102" s="162"/>
      <c r="J102" s="162"/>
      <c r="K102" s="162"/>
    </row>
    <row r="103" spans="3:11" s="165" customFormat="1" ht="15" customHeight="1" x14ac:dyDescent="0.2">
      <c r="C103" s="166"/>
      <c r="E103" s="161"/>
      <c r="F103" s="162"/>
      <c r="G103" s="162"/>
      <c r="H103" s="162"/>
      <c r="I103" s="162"/>
      <c r="J103" s="162"/>
      <c r="K103" s="162"/>
    </row>
    <row r="104" spans="3:11" s="165" customFormat="1" ht="15" customHeight="1" x14ac:dyDescent="0.2">
      <c r="C104" s="166"/>
      <c r="E104" s="161"/>
      <c r="F104" s="162"/>
      <c r="G104" s="162"/>
      <c r="H104" s="162"/>
      <c r="I104" s="162"/>
      <c r="J104" s="162"/>
      <c r="K104" s="162"/>
    </row>
    <row r="105" spans="3:11" s="165" customFormat="1" ht="15" customHeight="1" x14ac:dyDescent="0.2">
      <c r="C105" s="166"/>
      <c r="E105" s="161"/>
      <c r="F105" s="162"/>
      <c r="G105" s="162"/>
      <c r="H105" s="162"/>
      <c r="I105" s="162"/>
      <c r="J105" s="162"/>
      <c r="K105" s="162"/>
    </row>
    <row r="106" spans="3:11" s="165" customFormat="1" ht="15" customHeight="1" x14ac:dyDescent="0.2">
      <c r="C106" s="166"/>
      <c r="E106" s="161"/>
      <c r="F106" s="162"/>
      <c r="G106" s="162"/>
      <c r="H106" s="162"/>
      <c r="I106" s="162"/>
      <c r="J106" s="162"/>
      <c r="K106" s="162"/>
    </row>
    <row r="107" spans="3:11" s="165" customFormat="1" ht="15" customHeight="1" x14ac:dyDescent="0.2">
      <c r="C107" s="166"/>
      <c r="E107" s="161"/>
      <c r="F107" s="162"/>
      <c r="G107" s="162"/>
      <c r="H107" s="162"/>
      <c r="I107" s="162"/>
      <c r="J107" s="162"/>
      <c r="K107" s="162"/>
    </row>
    <row r="108" spans="3:11" s="165" customFormat="1" ht="15" customHeight="1" x14ac:dyDescent="0.2">
      <c r="C108" s="166"/>
      <c r="E108" s="161"/>
      <c r="F108" s="162"/>
      <c r="G108" s="162"/>
      <c r="H108" s="162"/>
      <c r="I108" s="162"/>
      <c r="J108" s="162"/>
      <c r="K108" s="162"/>
    </row>
    <row r="109" spans="3:11" s="165" customFormat="1" ht="15" customHeight="1" x14ac:dyDescent="0.2">
      <c r="C109" s="166"/>
      <c r="E109" s="161"/>
      <c r="F109" s="162"/>
      <c r="G109" s="162"/>
      <c r="H109" s="162"/>
      <c r="I109" s="162"/>
      <c r="J109" s="162"/>
      <c r="K109" s="162"/>
    </row>
    <row r="110" spans="3:11" s="165" customFormat="1" ht="15" customHeight="1" x14ac:dyDescent="0.2">
      <c r="C110" s="166"/>
      <c r="E110" s="161"/>
      <c r="F110" s="162"/>
      <c r="G110" s="162"/>
      <c r="H110" s="162"/>
      <c r="I110" s="162"/>
      <c r="J110" s="162"/>
      <c r="K110" s="162"/>
    </row>
    <row r="111" spans="3:11" s="165" customFormat="1" ht="15" customHeight="1" x14ac:dyDescent="0.2">
      <c r="C111" s="166"/>
      <c r="E111" s="161"/>
      <c r="F111" s="162"/>
      <c r="G111" s="162"/>
      <c r="H111" s="162"/>
      <c r="I111" s="162"/>
      <c r="J111" s="162"/>
      <c r="K111" s="162"/>
    </row>
    <row r="112" spans="3:11" s="165" customFormat="1" ht="15" customHeight="1" x14ac:dyDescent="0.2">
      <c r="C112" s="166"/>
      <c r="E112" s="161"/>
      <c r="F112" s="162"/>
      <c r="G112" s="162"/>
      <c r="H112" s="162"/>
      <c r="I112" s="162"/>
      <c r="J112" s="162"/>
      <c r="K112" s="162"/>
    </row>
    <row r="113" spans="3:11" s="165" customFormat="1" ht="15" customHeight="1" x14ac:dyDescent="0.2">
      <c r="C113" s="166"/>
      <c r="E113" s="161"/>
      <c r="F113" s="162"/>
      <c r="G113" s="162"/>
      <c r="H113" s="162"/>
      <c r="I113" s="162"/>
      <c r="J113" s="162"/>
      <c r="K113" s="162"/>
    </row>
    <row r="114" spans="3:11" s="165" customFormat="1" ht="15" customHeight="1" x14ac:dyDescent="0.2">
      <c r="C114" s="166"/>
      <c r="E114" s="161"/>
      <c r="F114" s="162"/>
      <c r="G114" s="162"/>
      <c r="H114" s="162"/>
      <c r="I114" s="162"/>
      <c r="J114" s="162"/>
      <c r="K114" s="162"/>
    </row>
    <row r="115" spans="3:11" s="165" customFormat="1" ht="15" customHeight="1" x14ac:dyDescent="0.2">
      <c r="C115" s="166"/>
      <c r="E115" s="161"/>
      <c r="F115" s="162"/>
      <c r="G115" s="162"/>
      <c r="H115" s="162"/>
      <c r="I115" s="162"/>
      <c r="J115" s="162"/>
      <c r="K115" s="162"/>
    </row>
    <row r="116" spans="3:11" s="165" customFormat="1" ht="15" customHeight="1" x14ac:dyDescent="0.2">
      <c r="C116" s="166"/>
      <c r="E116" s="161"/>
      <c r="F116" s="162"/>
      <c r="G116" s="162"/>
      <c r="H116" s="162"/>
      <c r="I116" s="162"/>
      <c r="J116" s="162"/>
      <c r="K116" s="162"/>
    </row>
    <row r="117" spans="3:11" s="165" customFormat="1" ht="15" customHeight="1" x14ac:dyDescent="0.2">
      <c r="C117" s="166"/>
      <c r="E117" s="161"/>
      <c r="F117" s="162"/>
      <c r="G117" s="162"/>
      <c r="H117" s="162"/>
      <c r="I117" s="162"/>
      <c r="J117" s="162"/>
      <c r="K117" s="162"/>
    </row>
    <row r="118" spans="3:11" s="165" customFormat="1" ht="15" customHeight="1" x14ac:dyDescent="0.2">
      <c r="C118" s="166"/>
      <c r="E118" s="161"/>
      <c r="F118" s="162"/>
      <c r="G118" s="162"/>
      <c r="H118" s="162"/>
      <c r="I118" s="162"/>
      <c r="J118" s="162"/>
      <c r="K118" s="162"/>
    </row>
    <row r="119" spans="3:11" s="165" customFormat="1" ht="15" customHeight="1" x14ac:dyDescent="0.2">
      <c r="C119" s="166"/>
      <c r="E119" s="161"/>
      <c r="F119" s="162"/>
      <c r="G119" s="162"/>
      <c r="H119" s="162"/>
      <c r="I119" s="162"/>
      <c r="J119" s="162"/>
      <c r="K119" s="162"/>
    </row>
    <row r="120" spans="3:11" s="165" customFormat="1" ht="15" customHeight="1" x14ac:dyDescent="0.2">
      <c r="C120" s="166"/>
      <c r="E120" s="161"/>
      <c r="F120" s="162"/>
      <c r="G120" s="162"/>
      <c r="H120" s="162"/>
      <c r="I120" s="162"/>
      <c r="J120" s="162"/>
      <c r="K120" s="162"/>
    </row>
    <row r="121" spans="3:11" s="165" customFormat="1" ht="15" customHeight="1" x14ac:dyDescent="0.2">
      <c r="C121" s="166"/>
      <c r="E121" s="161"/>
      <c r="F121" s="162"/>
      <c r="G121" s="162"/>
      <c r="H121" s="162"/>
      <c r="I121" s="162"/>
      <c r="J121" s="162"/>
      <c r="K121" s="162"/>
    </row>
    <row r="122" spans="3:11" s="165" customFormat="1" ht="15" customHeight="1" x14ac:dyDescent="0.2">
      <c r="C122" s="166"/>
      <c r="E122" s="161"/>
      <c r="F122" s="162"/>
      <c r="G122" s="162"/>
      <c r="H122" s="162"/>
      <c r="I122" s="162"/>
      <c r="J122" s="162"/>
      <c r="K122" s="162"/>
    </row>
    <row r="123" spans="3:11" s="165" customFormat="1" ht="15" customHeight="1" x14ac:dyDescent="0.2">
      <c r="C123" s="166"/>
      <c r="E123" s="161"/>
      <c r="F123" s="162"/>
      <c r="G123" s="162"/>
      <c r="H123" s="162"/>
      <c r="I123" s="162"/>
      <c r="J123" s="162"/>
      <c r="K123" s="162"/>
    </row>
    <row r="124" spans="3:11" s="165" customFormat="1" ht="15" customHeight="1" x14ac:dyDescent="0.2">
      <c r="C124" s="166"/>
      <c r="E124" s="161"/>
      <c r="F124" s="162"/>
      <c r="G124" s="162"/>
      <c r="H124" s="162"/>
      <c r="I124" s="162"/>
      <c r="J124" s="162"/>
      <c r="K124" s="162"/>
    </row>
    <row r="125" spans="3:11" s="165" customFormat="1" ht="15" customHeight="1" x14ac:dyDescent="0.2">
      <c r="C125" s="166"/>
      <c r="E125" s="161"/>
      <c r="F125" s="162"/>
      <c r="G125" s="162"/>
      <c r="H125" s="162"/>
      <c r="I125" s="162"/>
      <c r="J125" s="162"/>
      <c r="K125" s="162"/>
    </row>
    <row r="126" spans="3:11" s="165" customFormat="1" ht="15" customHeight="1" x14ac:dyDescent="0.2">
      <c r="C126" s="166"/>
      <c r="E126" s="161"/>
      <c r="F126" s="162"/>
      <c r="G126" s="162"/>
      <c r="H126" s="162"/>
      <c r="I126" s="162"/>
      <c r="J126" s="162"/>
      <c r="K126" s="162"/>
    </row>
    <row r="127" spans="3:11" s="165" customFormat="1" ht="15" customHeight="1" x14ac:dyDescent="0.2">
      <c r="C127" s="166"/>
      <c r="E127" s="161"/>
      <c r="F127" s="162"/>
      <c r="G127" s="162"/>
      <c r="H127" s="162"/>
      <c r="I127" s="162"/>
      <c r="J127" s="162"/>
      <c r="K127" s="162"/>
    </row>
    <row r="128" spans="3:11" s="165" customFormat="1" ht="15" customHeight="1" x14ac:dyDescent="0.2">
      <c r="C128" s="166"/>
      <c r="E128" s="161"/>
      <c r="F128" s="162"/>
      <c r="G128" s="162"/>
      <c r="H128" s="162"/>
      <c r="I128" s="162"/>
      <c r="J128" s="162"/>
      <c r="K128" s="162"/>
    </row>
    <row r="129" spans="3:11" s="165" customFormat="1" ht="15" customHeight="1" x14ac:dyDescent="0.2">
      <c r="C129" s="166"/>
      <c r="E129" s="161"/>
      <c r="F129" s="162"/>
      <c r="G129" s="162"/>
      <c r="H129" s="162"/>
      <c r="I129" s="162"/>
      <c r="J129" s="162"/>
      <c r="K129" s="162"/>
    </row>
    <row r="130" spans="3:11" s="165" customFormat="1" ht="15" customHeight="1" x14ac:dyDescent="0.2">
      <c r="C130" s="166"/>
      <c r="E130" s="161"/>
      <c r="F130" s="162"/>
      <c r="G130" s="162"/>
      <c r="H130" s="162"/>
      <c r="I130" s="162"/>
      <c r="J130" s="162"/>
      <c r="K130" s="162"/>
    </row>
    <row r="131" spans="3:11" s="165" customFormat="1" ht="15" customHeight="1" x14ac:dyDescent="0.2">
      <c r="C131" s="166"/>
      <c r="E131" s="161"/>
      <c r="F131" s="162"/>
      <c r="G131" s="162"/>
      <c r="H131" s="162"/>
      <c r="I131" s="162"/>
      <c r="J131" s="162"/>
      <c r="K131" s="162"/>
    </row>
    <row r="132" spans="3:11" s="165" customFormat="1" ht="15" customHeight="1" x14ac:dyDescent="0.2">
      <c r="C132" s="166"/>
      <c r="E132" s="161"/>
      <c r="F132" s="162"/>
      <c r="G132" s="162"/>
      <c r="H132" s="162"/>
      <c r="I132" s="162"/>
      <c r="J132" s="162"/>
      <c r="K132" s="162"/>
    </row>
    <row r="133" spans="3:11" s="165" customFormat="1" ht="15" customHeight="1" x14ac:dyDescent="0.2">
      <c r="C133" s="166"/>
      <c r="E133" s="161"/>
      <c r="F133" s="162"/>
      <c r="G133" s="162"/>
      <c r="H133" s="162"/>
      <c r="I133" s="162"/>
      <c r="J133" s="162"/>
      <c r="K133" s="162"/>
    </row>
    <row r="134" spans="3:11" s="165" customFormat="1" ht="15" customHeight="1" x14ac:dyDescent="0.2">
      <c r="C134" s="166"/>
      <c r="E134" s="161"/>
      <c r="F134" s="162"/>
      <c r="G134" s="162"/>
      <c r="H134" s="162"/>
      <c r="I134" s="162"/>
      <c r="J134" s="162"/>
      <c r="K134" s="162"/>
    </row>
    <row r="135" spans="3:11" s="165" customFormat="1" ht="15" customHeight="1" x14ac:dyDescent="0.2">
      <c r="C135" s="166"/>
      <c r="E135" s="161"/>
      <c r="F135" s="162"/>
      <c r="G135" s="162"/>
      <c r="H135" s="162"/>
      <c r="I135" s="162"/>
      <c r="J135" s="162"/>
      <c r="K135" s="162"/>
    </row>
    <row r="136" spans="3:11" s="165" customFormat="1" ht="15" customHeight="1" x14ac:dyDescent="0.2">
      <c r="C136" s="166"/>
      <c r="E136" s="161"/>
      <c r="F136" s="162"/>
      <c r="G136" s="162"/>
      <c r="H136" s="162"/>
      <c r="I136" s="162"/>
      <c r="J136" s="162"/>
      <c r="K136" s="162"/>
    </row>
    <row r="137" spans="3:11" s="165" customFormat="1" ht="15" customHeight="1" x14ac:dyDescent="0.2">
      <c r="C137" s="166"/>
      <c r="E137" s="161"/>
      <c r="F137" s="162"/>
      <c r="G137" s="162"/>
      <c r="H137" s="162"/>
      <c r="I137" s="162"/>
      <c r="J137" s="162"/>
      <c r="K137" s="162"/>
    </row>
    <row r="138" spans="3:11" s="165" customFormat="1" ht="15" customHeight="1" x14ac:dyDescent="0.2">
      <c r="C138" s="166"/>
      <c r="E138" s="161"/>
      <c r="F138" s="162"/>
      <c r="G138" s="162"/>
      <c r="H138" s="162"/>
      <c r="I138" s="162"/>
      <c r="J138" s="162"/>
      <c r="K138" s="162"/>
    </row>
    <row r="139" spans="3:11" s="165" customFormat="1" ht="15" customHeight="1" x14ac:dyDescent="0.2">
      <c r="C139" s="166"/>
      <c r="E139" s="161"/>
      <c r="F139" s="162"/>
      <c r="G139" s="162"/>
      <c r="H139" s="162"/>
      <c r="I139" s="162"/>
      <c r="J139" s="162"/>
      <c r="K139" s="162"/>
    </row>
    <row r="140" spans="3:11" s="165" customFormat="1" ht="15" customHeight="1" x14ac:dyDescent="0.2">
      <c r="C140" s="166"/>
      <c r="E140" s="161"/>
      <c r="F140" s="162"/>
      <c r="G140" s="162"/>
      <c r="H140" s="162"/>
      <c r="I140" s="162"/>
      <c r="J140" s="162"/>
      <c r="K140" s="162"/>
    </row>
    <row r="141" spans="3:11" s="165" customFormat="1" ht="15" customHeight="1" x14ac:dyDescent="0.2">
      <c r="C141" s="166"/>
      <c r="E141" s="161"/>
      <c r="F141" s="162"/>
      <c r="G141" s="162"/>
      <c r="H141" s="162"/>
      <c r="I141" s="162"/>
      <c r="J141" s="162"/>
      <c r="K141" s="162"/>
    </row>
    <row r="142" spans="3:11" s="165" customFormat="1" ht="15" customHeight="1" x14ac:dyDescent="0.2">
      <c r="C142" s="166"/>
      <c r="E142" s="161"/>
      <c r="F142" s="162"/>
      <c r="G142" s="162"/>
      <c r="H142" s="162"/>
      <c r="I142" s="162"/>
      <c r="J142" s="162"/>
      <c r="K142" s="162"/>
    </row>
    <row r="143" spans="3:11" s="165" customFormat="1" ht="15" customHeight="1" x14ac:dyDescent="0.2">
      <c r="C143" s="166"/>
      <c r="E143" s="161"/>
      <c r="F143" s="162"/>
      <c r="G143" s="162"/>
      <c r="H143" s="162"/>
      <c r="I143" s="162"/>
      <c r="J143" s="162"/>
      <c r="K143" s="162"/>
    </row>
    <row r="144" spans="3:11" s="165" customFormat="1" ht="15" customHeight="1" x14ac:dyDescent="0.2">
      <c r="C144" s="166"/>
      <c r="E144" s="161"/>
      <c r="F144" s="162"/>
      <c r="G144" s="162"/>
      <c r="H144" s="162"/>
      <c r="I144" s="162"/>
      <c r="J144" s="162"/>
      <c r="K144" s="162"/>
    </row>
    <row r="145" spans="3:11" s="165" customFormat="1" ht="15" customHeight="1" x14ac:dyDescent="0.2">
      <c r="C145" s="166"/>
      <c r="E145" s="161"/>
      <c r="F145" s="162"/>
      <c r="G145" s="162"/>
      <c r="H145" s="162"/>
      <c r="I145" s="162"/>
      <c r="J145" s="162"/>
      <c r="K145" s="162"/>
    </row>
    <row r="146" spans="3:11" s="165" customFormat="1" ht="15" customHeight="1" x14ac:dyDescent="0.2">
      <c r="C146" s="166"/>
      <c r="E146" s="161"/>
      <c r="F146" s="162"/>
      <c r="G146" s="162"/>
      <c r="H146" s="162"/>
      <c r="I146" s="162"/>
      <c r="J146" s="162"/>
      <c r="K146" s="162"/>
    </row>
    <row r="147" spans="3:11" s="165" customFormat="1" ht="15" customHeight="1" x14ac:dyDescent="0.2">
      <c r="C147" s="166"/>
      <c r="E147" s="161"/>
      <c r="F147" s="162"/>
      <c r="G147" s="162"/>
      <c r="H147" s="162"/>
      <c r="I147" s="162"/>
      <c r="J147" s="162"/>
      <c r="K147" s="162"/>
    </row>
    <row r="148" spans="3:11" s="165" customFormat="1" ht="15" customHeight="1" x14ac:dyDescent="0.2">
      <c r="C148" s="166"/>
      <c r="E148" s="161"/>
      <c r="F148" s="162"/>
      <c r="G148" s="162"/>
      <c r="H148" s="162"/>
      <c r="I148" s="162"/>
      <c r="J148" s="162"/>
      <c r="K148" s="162"/>
    </row>
    <row r="149" spans="3:11" s="165" customFormat="1" ht="15" customHeight="1" x14ac:dyDescent="0.2">
      <c r="C149" s="166"/>
      <c r="E149" s="161"/>
      <c r="F149" s="162"/>
      <c r="G149" s="162"/>
      <c r="H149" s="162"/>
      <c r="I149" s="162"/>
      <c r="J149" s="162"/>
      <c r="K149" s="162"/>
    </row>
    <row r="150" spans="3:11" s="165" customFormat="1" ht="15" customHeight="1" x14ac:dyDescent="0.2">
      <c r="C150" s="166"/>
      <c r="E150" s="161"/>
      <c r="F150" s="162"/>
      <c r="G150" s="162"/>
      <c r="H150" s="162"/>
      <c r="I150" s="162"/>
      <c r="J150" s="162"/>
      <c r="K150" s="162"/>
    </row>
    <row r="151" spans="3:11" s="165" customFormat="1" ht="15" customHeight="1" x14ac:dyDescent="0.2">
      <c r="C151" s="166"/>
      <c r="E151" s="161"/>
      <c r="F151" s="162"/>
      <c r="G151" s="162"/>
      <c r="H151" s="162"/>
      <c r="I151" s="162"/>
      <c r="J151" s="162"/>
      <c r="K151" s="162"/>
    </row>
    <row r="152" spans="3:11" s="165" customFormat="1" ht="15" customHeight="1" x14ac:dyDescent="0.2">
      <c r="C152" s="166"/>
      <c r="E152" s="161"/>
      <c r="F152" s="162"/>
      <c r="G152" s="162"/>
      <c r="H152" s="162"/>
      <c r="I152" s="162"/>
      <c r="J152" s="162"/>
      <c r="K152" s="162"/>
    </row>
    <row r="153" spans="3:11" s="165" customFormat="1" ht="15" customHeight="1" x14ac:dyDescent="0.2">
      <c r="C153" s="166"/>
      <c r="E153" s="161"/>
      <c r="F153" s="162"/>
      <c r="G153" s="162"/>
      <c r="H153" s="162"/>
      <c r="I153" s="162"/>
      <c r="J153" s="162"/>
      <c r="K153" s="162"/>
    </row>
    <row r="154" spans="3:11" s="165" customFormat="1" ht="15" customHeight="1" x14ac:dyDescent="0.2">
      <c r="C154" s="166"/>
      <c r="E154" s="161"/>
      <c r="F154" s="162"/>
      <c r="G154" s="162"/>
      <c r="H154" s="162"/>
      <c r="I154" s="162"/>
      <c r="J154" s="162"/>
      <c r="K154" s="162"/>
    </row>
    <row r="155" spans="3:11" s="165" customFormat="1" ht="15" customHeight="1" x14ac:dyDescent="0.2">
      <c r="C155" s="166"/>
      <c r="E155" s="161"/>
      <c r="F155" s="162"/>
      <c r="G155" s="162"/>
      <c r="H155" s="162"/>
      <c r="I155" s="162"/>
      <c r="J155" s="162"/>
      <c r="K155" s="162"/>
    </row>
    <row r="156" spans="3:11" s="165" customFormat="1" ht="15" customHeight="1" x14ac:dyDescent="0.2">
      <c r="C156" s="166"/>
      <c r="E156" s="161"/>
      <c r="F156" s="162"/>
      <c r="G156" s="162"/>
      <c r="H156" s="162"/>
      <c r="I156" s="162"/>
      <c r="J156" s="162"/>
      <c r="K156" s="162"/>
    </row>
    <row r="157" spans="3:11" s="165" customFormat="1" ht="15" customHeight="1" x14ac:dyDescent="0.2">
      <c r="C157" s="166"/>
      <c r="E157" s="161"/>
      <c r="F157" s="162"/>
      <c r="G157" s="162"/>
      <c r="H157" s="162"/>
      <c r="I157" s="162"/>
      <c r="J157" s="162"/>
      <c r="K157" s="162"/>
    </row>
    <row r="158" spans="3:11" s="165" customFormat="1" ht="15" customHeight="1" x14ac:dyDescent="0.2">
      <c r="C158" s="166"/>
      <c r="E158" s="161"/>
      <c r="F158" s="162"/>
      <c r="G158" s="162"/>
      <c r="H158" s="162"/>
      <c r="I158" s="162"/>
      <c r="J158" s="162"/>
      <c r="K158" s="162"/>
    </row>
    <row r="159" spans="3:11" s="165" customFormat="1" ht="15" customHeight="1" x14ac:dyDescent="0.2">
      <c r="C159" s="166"/>
      <c r="E159" s="161"/>
      <c r="F159" s="162"/>
      <c r="G159" s="162"/>
      <c r="H159" s="162"/>
      <c r="I159" s="162"/>
      <c r="J159" s="162"/>
      <c r="K159" s="162"/>
    </row>
    <row r="160" spans="3:11" s="165" customFormat="1" ht="15" customHeight="1" x14ac:dyDescent="0.2">
      <c r="C160" s="166"/>
      <c r="E160" s="161"/>
      <c r="F160" s="162"/>
      <c r="G160" s="162"/>
      <c r="H160" s="162"/>
      <c r="I160" s="162"/>
      <c r="J160" s="162"/>
      <c r="K160" s="162"/>
    </row>
    <row r="161" spans="3:11" s="165" customFormat="1" ht="15" customHeight="1" x14ac:dyDescent="0.2">
      <c r="C161" s="166"/>
      <c r="E161" s="161"/>
      <c r="F161" s="162"/>
      <c r="G161" s="162"/>
      <c r="H161" s="162"/>
      <c r="I161" s="162"/>
      <c r="J161" s="162"/>
      <c r="K161" s="162"/>
    </row>
    <row r="162" spans="3:11" s="165" customFormat="1" ht="15" customHeight="1" x14ac:dyDescent="0.2">
      <c r="C162" s="166"/>
      <c r="E162" s="161"/>
      <c r="F162" s="162"/>
      <c r="G162" s="162"/>
      <c r="H162" s="162"/>
      <c r="I162" s="162"/>
      <c r="J162" s="162"/>
      <c r="K162" s="162"/>
    </row>
    <row r="163" spans="3:11" s="165" customFormat="1" ht="15" customHeight="1" x14ac:dyDescent="0.2">
      <c r="C163" s="166"/>
      <c r="E163" s="161"/>
      <c r="F163" s="162"/>
      <c r="G163" s="162"/>
      <c r="H163" s="162"/>
      <c r="I163" s="162"/>
      <c r="J163" s="162"/>
      <c r="K163" s="162"/>
    </row>
    <row r="164" spans="3:11" s="165" customFormat="1" ht="15" customHeight="1" x14ac:dyDescent="0.2">
      <c r="C164" s="166"/>
      <c r="E164" s="161"/>
      <c r="F164" s="162"/>
      <c r="G164" s="162"/>
      <c r="H164" s="162"/>
      <c r="I164" s="162"/>
      <c r="J164" s="162"/>
      <c r="K164" s="162"/>
    </row>
    <row r="165" spans="3:11" s="165" customFormat="1" ht="15" customHeight="1" x14ac:dyDescent="0.2">
      <c r="C165" s="166"/>
      <c r="E165" s="161"/>
      <c r="F165" s="162"/>
      <c r="G165" s="162"/>
      <c r="H165" s="162"/>
      <c r="I165" s="162"/>
      <c r="J165" s="162"/>
      <c r="K165" s="162"/>
    </row>
    <row r="166" spans="3:11" s="165" customFormat="1" ht="15" customHeight="1" x14ac:dyDescent="0.2">
      <c r="C166" s="166"/>
      <c r="E166" s="161"/>
      <c r="F166" s="162"/>
      <c r="G166" s="162"/>
      <c r="H166" s="162"/>
      <c r="I166" s="162"/>
      <c r="J166" s="162"/>
      <c r="K166" s="162"/>
    </row>
    <row r="167" spans="3:11" s="165" customFormat="1" ht="15" customHeight="1" x14ac:dyDescent="0.2">
      <c r="C167" s="166"/>
      <c r="E167" s="161"/>
      <c r="F167" s="162"/>
      <c r="G167" s="162"/>
      <c r="H167" s="162"/>
      <c r="I167" s="162"/>
      <c r="J167" s="162"/>
      <c r="K167" s="162"/>
    </row>
    <row r="168" spans="3:11" s="165" customFormat="1" ht="15" customHeight="1" x14ac:dyDescent="0.2">
      <c r="C168" s="166"/>
      <c r="E168" s="161"/>
      <c r="F168" s="162"/>
      <c r="G168" s="162"/>
      <c r="H168" s="162"/>
      <c r="I168" s="162"/>
      <c r="J168" s="162"/>
      <c r="K168" s="162"/>
    </row>
    <row r="169" spans="3:11" s="165" customFormat="1" ht="15" customHeight="1" x14ac:dyDescent="0.2">
      <c r="C169" s="166"/>
      <c r="E169" s="161"/>
      <c r="F169" s="162"/>
      <c r="G169" s="162"/>
      <c r="H169" s="162"/>
      <c r="I169" s="162"/>
      <c r="J169" s="162"/>
      <c r="K169" s="162"/>
    </row>
    <row r="170" spans="3:11" s="165" customFormat="1" ht="15" customHeight="1" x14ac:dyDescent="0.2">
      <c r="C170" s="166"/>
      <c r="E170" s="161"/>
      <c r="F170" s="162"/>
      <c r="G170" s="162"/>
      <c r="H170" s="162"/>
      <c r="I170" s="162"/>
      <c r="J170" s="162"/>
      <c r="K170" s="162"/>
    </row>
    <row r="171" spans="3:11" s="165" customFormat="1" ht="15" customHeight="1" x14ac:dyDescent="0.2">
      <c r="C171" s="166"/>
      <c r="E171" s="164"/>
      <c r="F171" s="163"/>
      <c r="G171" s="163"/>
      <c r="H171" s="163"/>
      <c r="I171" s="163"/>
      <c r="J171" s="163"/>
      <c r="K171" s="163"/>
    </row>
    <row r="172" spans="3:11" s="165" customFormat="1" ht="15" customHeight="1" x14ac:dyDescent="0.2">
      <c r="C172" s="166"/>
      <c r="E172" s="164"/>
      <c r="F172" s="163"/>
      <c r="G172" s="163"/>
      <c r="H172" s="163"/>
      <c r="I172" s="163"/>
      <c r="J172" s="163"/>
      <c r="K172" s="163"/>
    </row>
    <row r="173" spans="3:11" s="165" customFormat="1" ht="15" customHeight="1" x14ac:dyDescent="0.2">
      <c r="C173" s="166"/>
      <c r="E173" s="164"/>
      <c r="F173" s="163"/>
      <c r="G173" s="163"/>
      <c r="H173" s="163"/>
      <c r="I173" s="163"/>
      <c r="J173" s="163"/>
      <c r="K173" s="163"/>
    </row>
    <row r="174" spans="3:11" s="165" customFormat="1" ht="15" customHeight="1" x14ac:dyDescent="0.2">
      <c r="C174" s="166"/>
      <c r="E174" s="164"/>
      <c r="F174" s="163"/>
      <c r="G174" s="163"/>
      <c r="H174" s="163"/>
      <c r="I174" s="163"/>
      <c r="J174" s="163"/>
      <c r="K174" s="163"/>
    </row>
    <row r="175" spans="3:11" s="165" customFormat="1" ht="15" customHeight="1" x14ac:dyDescent="0.2">
      <c r="C175" s="166"/>
      <c r="E175" s="164"/>
      <c r="F175" s="163"/>
      <c r="G175" s="163"/>
      <c r="H175" s="163"/>
      <c r="I175" s="163"/>
      <c r="J175" s="163"/>
      <c r="K175" s="163"/>
    </row>
    <row r="176" spans="3:11" s="165" customFormat="1" ht="15" customHeight="1" x14ac:dyDescent="0.2">
      <c r="C176" s="166"/>
      <c r="E176" s="164"/>
      <c r="F176" s="163"/>
      <c r="G176" s="163"/>
      <c r="H176" s="163"/>
      <c r="I176" s="163"/>
      <c r="J176" s="163"/>
      <c r="K176" s="163"/>
    </row>
    <row r="177" spans="3:11" s="165" customFormat="1" ht="15" customHeight="1" x14ac:dyDescent="0.2">
      <c r="C177" s="166"/>
      <c r="E177" s="164"/>
      <c r="F177" s="163"/>
      <c r="G177" s="163"/>
      <c r="H177" s="163"/>
      <c r="I177" s="163"/>
      <c r="J177" s="163"/>
      <c r="K177" s="163"/>
    </row>
    <row r="178" spans="3:11" s="165" customFormat="1" ht="15" customHeight="1" x14ac:dyDescent="0.2">
      <c r="C178" s="166"/>
      <c r="E178" s="164"/>
      <c r="F178" s="163"/>
      <c r="G178" s="163"/>
      <c r="H178" s="163"/>
      <c r="I178" s="163"/>
      <c r="J178" s="163"/>
      <c r="K178" s="163"/>
    </row>
    <row r="179" spans="3:11" s="165" customFormat="1" ht="15" customHeight="1" x14ac:dyDescent="0.2">
      <c r="C179" s="166"/>
      <c r="E179" s="164"/>
      <c r="F179" s="163"/>
      <c r="G179" s="163"/>
      <c r="H179" s="163"/>
      <c r="I179" s="163"/>
      <c r="J179" s="163"/>
      <c r="K179" s="163"/>
    </row>
    <row r="180" spans="3:11" s="165" customFormat="1" ht="15" customHeight="1" x14ac:dyDescent="0.2">
      <c r="C180" s="166"/>
      <c r="E180" s="164"/>
      <c r="F180" s="163"/>
      <c r="G180" s="163"/>
      <c r="H180" s="163"/>
      <c r="I180" s="163"/>
      <c r="J180" s="163"/>
      <c r="K180" s="163"/>
    </row>
    <row r="181" spans="3:11" s="165" customFormat="1" ht="15" customHeight="1" x14ac:dyDescent="0.2">
      <c r="C181" s="166"/>
      <c r="E181" s="164"/>
      <c r="F181" s="163"/>
      <c r="G181" s="163"/>
      <c r="H181" s="163"/>
      <c r="I181" s="163"/>
      <c r="J181" s="163"/>
      <c r="K181" s="163"/>
    </row>
    <row r="182" spans="3:11" s="165" customFormat="1" ht="15" customHeight="1" x14ac:dyDescent="0.2">
      <c r="C182" s="166"/>
      <c r="E182" s="164"/>
      <c r="F182" s="163"/>
      <c r="G182" s="163"/>
      <c r="H182" s="163"/>
      <c r="I182" s="163"/>
      <c r="J182" s="163"/>
      <c r="K182" s="163"/>
    </row>
    <row r="183" spans="3:11" s="165" customFormat="1" ht="15" customHeight="1" x14ac:dyDescent="0.2">
      <c r="C183" s="166"/>
      <c r="E183" s="164"/>
      <c r="F183" s="163"/>
      <c r="G183" s="163"/>
      <c r="H183" s="163"/>
      <c r="I183" s="163"/>
      <c r="J183" s="163"/>
      <c r="K183" s="163"/>
    </row>
    <row r="184" spans="3:11" s="165" customFormat="1" ht="15" customHeight="1" x14ac:dyDescent="0.2">
      <c r="C184" s="166"/>
      <c r="E184" s="164"/>
      <c r="F184" s="163"/>
      <c r="G184" s="163"/>
      <c r="H184" s="163"/>
      <c r="I184" s="163"/>
      <c r="J184" s="163"/>
      <c r="K184" s="163"/>
    </row>
    <row r="185" spans="3:11" s="165" customFormat="1" ht="15" customHeight="1" x14ac:dyDescent="0.2">
      <c r="C185" s="166"/>
      <c r="E185" s="164"/>
      <c r="F185" s="163"/>
      <c r="G185" s="163"/>
      <c r="H185" s="163"/>
      <c r="I185" s="163"/>
      <c r="J185" s="163"/>
      <c r="K185" s="163"/>
    </row>
    <row r="186" spans="3:11" s="165" customFormat="1" ht="15" customHeight="1" x14ac:dyDescent="0.2">
      <c r="C186" s="166"/>
      <c r="E186" s="164"/>
      <c r="F186" s="163"/>
      <c r="G186" s="163"/>
      <c r="H186" s="163"/>
      <c r="I186" s="163"/>
      <c r="J186" s="163"/>
      <c r="K186" s="163"/>
    </row>
    <row r="187" spans="3:11" s="165" customFormat="1" ht="15" customHeight="1" x14ac:dyDescent="0.2">
      <c r="C187" s="166"/>
      <c r="E187" s="164"/>
      <c r="F187" s="163"/>
      <c r="G187" s="163"/>
      <c r="H187" s="163"/>
      <c r="I187" s="163"/>
      <c r="J187" s="163"/>
      <c r="K187" s="163"/>
    </row>
    <row r="188" spans="3:11" s="165" customFormat="1" ht="15" customHeight="1" x14ac:dyDescent="0.2">
      <c r="C188" s="166"/>
      <c r="E188" s="164"/>
      <c r="F188" s="163"/>
      <c r="G188" s="163"/>
      <c r="H188" s="163"/>
      <c r="I188" s="163"/>
      <c r="J188" s="163"/>
      <c r="K188" s="163"/>
    </row>
    <row r="189" spans="3:11" s="165" customFormat="1" ht="15" customHeight="1" x14ac:dyDescent="0.2">
      <c r="C189" s="166"/>
      <c r="E189" s="164"/>
      <c r="F189" s="163"/>
      <c r="G189" s="163"/>
      <c r="H189" s="163"/>
      <c r="I189" s="163"/>
      <c r="J189" s="163"/>
      <c r="K189" s="163"/>
    </row>
    <row r="190" spans="3:11" s="165" customFormat="1" ht="15" customHeight="1" x14ac:dyDescent="0.2">
      <c r="C190" s="166"/>
      <c r="E190" s="164"/>
      <c r="F190" s="163"/>
      <c r="G190" s="163"/>
      <c r="H190" s="163"/>
      <c r="I190" s="163"/>
      <c r="J190" s="163"/>
      <c r="K190" s="163"/>
    </row>
    <row r="191" spans="3:11" s="165" customFormat="1" ht="15" customHeight="1" x14ac:dyDescent="0.2">
      <c r="C191" s="166"/>
      <c r="E191" s="164"/>
      <c r="F191" s="163"/>
      <c r="G191" s="163"/>
      <c r="H191" s="163"/>
      <c r="I191" s="163"/>
      <c r="J191" s="163"/>
      <c r="K191" s="163"/>
    </row>
    <row r="192" spans="3:11" s="165" customFormat="1" ht="15" customHeight="1" x14ac:dyDescent="0.2">
      <c r="C192" s="166"/>
      <c r="E192" s="164"/>
      <c r="F192" s="163"/>
      <c r="G192" s="163"/>
      <c r="H192" s="163"/>
      <c r="I192" s="163"/>
      <c r="J192" s="163"/>
      <c r="K192" s="163"/>
    </row>
    <row r="193" spans="3:11" s="165" customFormat="1" ht="15" customHeight="1" x14ac:dyDescent="0.2">
      <c r="C193" s="166"/>
      <c r="E193" s="164"/>
      <c r="F193" s="163"/>
      <c r="G193" s="163"/>
      <c r="H193" s="163"/>
      <c r="I193" s="163"/>
      <c r="J193" s="163"/>
      <c r="K193" s="163"/>
    </row>
    <row r="194" spans="3:11" s="165" customFormat="1" ht="15" customHeight="1" x14ac:dyDescent="0.2">
      <c r="C194" s="166"/>
      <c r="E194" s="164"/>
      <c r="F194" s="163"/>
      <c r="G194" s="163"/>
      <c r="H194" s="163"/>
      <c r="I194" s="163"/>
      <c r="J194" s="163"/>
      <c r="K194" s="163"/>
    </row>
    <row r="195" spans="3:11" s="165" customFormat="1" ht="15" customHeight="1" x14ac:dyDescent="0.2">
      <c r="C195" s="166"/>
      <c r="E195" s="164"/>
      <c r="F195" s="163"/>
      <c r="G195" s="163"/>
      <c r="H195" s="163"/>
      <c r="I195" s="163"/>
      <c r="J195" s="163"/>
      <c r="K195" s="163"/>
    </row>
    <row r="196" spans="3:11" s="165" customFormat="1" ht="15" customHeight="1" x14ac:dyDescent="0.2">
      <c r="C196" s="166"/>
      <c r="E196" s="164"/>
      <c r="F196" s="163"/>
      <c r="G196" s="163"/>
      <c r="H196" s="163"/>
      <c r="I196" s="163"/>
      <c r="J196" s="163"/>
      <c r="K196" s="163"/>
    </row>
    <row r="197" spans="3:11" s="165" customFormat="1" ht="15" customHeight="1" x14ac:dyDescent="0.2">
      <c r="C197" s="166"/>
      <c r="E197" s="164"/>
      <c r="F197" s="163"/>
      <c r="G197" s="163"/>
      <c r="H197" s="163"/>
      <c r="I197" s="163"/>
      <c r="J197" s="163"/>
      <c r="K197" s="163"/>
    </row>
    <row r="198" spans="3:11" s="165" customFormat="1" ht="15" customHeight="1" x14ac:dyDescent="0.2">
      <c r="C198" s="166"/>
      <c r="E198" s="164"/>
      <c r="F198" s="163"/>
      <c r="G198" s="163"/>
      <c r="H198" s="163"/>
      <c r="I198" s="163"/>
      <c r="J198" s="163"/>
      <c r="K198" s="163"/>
    </row>
    <row r="199" spans="3:11" s="165" customFormat="1" ht="15" customHeight="1" x14ac:dyDescent="0.2">
      <c r="C199" s="166"/>
      <c r="E199" s="164"/>
      <c r="F199" s="163"/>
      <c r="G199" s="163"/>
      <c r="H199" s="163"/>
      <c r="I199" s="163"/>
      <c r="J199" s="163"/>
      <c r="K199" s="163"/>
    </row>
    <row r="200" spans="3:11" s="165" customFormat="1" ht="15" customHeight="1" x14ac:dyDescent="0.2">
      <c r="C200" s="166"/>
      <c r="E200" s="164"/>
      <c r="F200" s="163"/>
      <c r="G200" s="163"/>
      <c r="H200" s="163"/>
      <c r="I200" s="163"/>
      <c r="J200" s="163"/>
      <c r="K200" s="163"/>
    </row>
    <row r="201" spans="3:11" s="165" customFormat="1" ht="15" customHeight="1" x14ac:dyDescent="0.2">
      <c r="C201" s="166"/>
      <c r="E201" s="164"/>
      <c r="F201" s="163"/>
      <c r="G201" s="163"/>
      <c r="H201" s="163"/>
      <c r="I201" s="163"/>
      <c r="J201" s="163"/>
      <c r="K201" s="163"/>
    </row>
    <row r="202" spans="3:11" s="165" customFormat="1" ht="15" customHeight="1" x14ac:dyDescent="0.2">
      <c r="C202" s="166"/>
      <c r="E202" s="164"/>
      <c r="F202" s="163"/>
      <c r="G202" s="163"/>
      <c r="H202" s="163"/>
      <c r="I202" s="163"/>
      <c r="J202" s="163"/>
      <c r="K202" s="163"/>
    </row>
    <row r="203" spans="3:11" s="165" customFormat="1" ht="15" customHeight="1" x14ac:dyDescent="0.2">
      <c r="C203" s="166"/>
      <c r="E203" s="164"/>
      <c r="F203" s="163"/>
      <c r="G203" s="163"/>
      <c r="H203" s="163"/>
      <c r="I203" s="163"/>
      <c r="J203" s="163"/>
      <c r="K203" s="163"/>
    </row>
    <row r="204" spans="3:11" s="165" customFormat="1" ht="15" customHeight="1" x14ac:dyDescent="0.2">
      <c r="C204" s="166"/>
      <c r="E204" s="164"/>
      <c r="F204" s="163"/>
      <c r="G204" s="163"/>
      <c r="H204" s="163"/>
      <c r="I204" s="163"/>
      <c r="J204" s="163"/>
      <c r="K204" s="163"/>
    </row>
    <row r="205" spans="3:11" s="165" customFormat="1" ht="15" customHeight="1" x14ac:dyDescent="0.2">
      <c r="C205" s="166"/>
      <c r="E205" s="164"/>
      <c r="F205" s="163"/>
      <c r="G205" s="163"/>
      <c r="H205" s="163"/>
      <c r="I205" s="163"/>
      <c r="J205" s="163"/>
      <c r="K205" s="163"/>
    </row>
    <row r="206" spans="3:11" s="165" customFormat="1" ht="15" customHeight="1" x14ac:dyDescent="0.2">
      <c r="C206" s="166"/>
      <c r="E206" s="164"/>
      <c r="F206" s="163"/>
      <c r="G206" s="163"/>
      <c r="H206" s="163"/>
      <c r="I206" s="163"/>
      <c r="J206" s="163"/>
      <c r="K206" s="163"/>
    </row>
    <row r="207" spans="3:11" s="165" customFormat="1" ht="15" customHeight="1" x14ac:dyDescent="0.2">
      <c r="C207" s="166"/>
      <c r="E207" s="164"/>
      <c r="F207" s="163"/>
      <c r="G207" s="163"/>
      <c r="H207" s="163"/>
      <c r="I207" s="163"/>
      <c r="J207" s="163"/>
      <c r="K207" s="163"/>
    </row>
    <row r="208" spans="3:11" s="165" customFormat="1" ht="15" customHeight="1" x14ac:dyDescent="0.2">
      <c r="C208" s="166"/>
      <c r="E208" s="164"/>
      <c r="F208" s="163"/>
      <c r="G208" s="163"/>
      <c r="H208" s="163"/>
      <c r="I208" s="163"/>
      <c r="J208" s="163"/>
      <c r="K208" s="163"/>
    </row>
    <row r="209" spans="3:11" s="165" customFormat="1" ht="15" customHeight="1" x14ac:dyDescent="0.2">
      <c r="C209" s="166"/>
      <c r="E209" s="164"/>
      <c r="F209" s="163"/>
      <c r="G209" s="163"/>
      <c r="H209" s="163"/>
      <c r="I209" s="163"/>
      <c r="J209" s="163"/>
      <c r="K209" s="163"/>
    </row>
    <row r="210" spans="3:11" s="165" customFormat="1" ht="15" customHeight="1" x14ac:dyDescent="0.2">
      <c r="C210" s="166"/>
      <c r="E210" s="164"/>
      <c r="F210" s="163"/>
      <c r="G210" s="163"/>
      <c r="H210" s="163"/>
      <c r="I210" s="163"/>
      <c r="J210" s="163"/>
      <c r="K210" s="163"/>
    </row>
    <row r="211" spans="3:11" s="165" customFormat="1" ht="15" customHeight="1" x14ac:dyDescent="0.2">
      <c r="C211" s="166"/>
      <c r="E211" s="164"/>
      <c r="F211" s="163"/>
      <c r="G211" s="163"/>
      <c r="H211" s="163"/>
      <c r="I211" s="163"/>
      <c r="J211" s="163"/>
      <c r="K211" s="163"/>
    </row>
    <row r="212" spans="3:11" s="165" customFormat="1" ht="15" customHeight="1" x14ac:dyDescent="0.2">
      <c r="C212" s="166"/>
      <c r="E212" s="164"/>
      <c r="F212" s="163"/>
      <c r="G212" s="163"/>
      <c r="H212" s="163"/>
      <c r="I212" s="163"/>
      <c r="J212" s="163"/>
      <c r="K212" s="163"/>
    </row>
    <row r="213" spans="3:11" s="165" customFormat="1" ht="15" customHeight="1" x14ac:dyDescent="0.2">
      <c r="C213" s="166"/>
      <c r="E213" s="164"/>
      <c r="F213" s="163"/>
      <c r="G213" s="163"/>
      <c r="H213" s="163"/>
      <c r="I213" s="163"/>
      <c r="J213" s="163"/>
      <c r="K213" s="163"/>
    </row>
    <row r="214" spans="3:11" s="165" customFormat="1" ht="15" customHeight="1" x14ac:dyDescent="0.2">
      <c r="C214" s="166"/>
      <c r="E214" s="164"/>
      <c r="F214" s="163"/>
      <c r="G214" s="163"/>
      <c r="H214" s="163"/>
      <c r="I214" s="163"/>
      <c r="J214" s="163"/>
      <c r="K214" s="163"/>
    </row>
    <row r="215" spans="3:11" s="165" customFormat="1" ht="15" customHeight="1" x14ac:dyDescent="0.2">
      <c r="C215" s="166"/>
      <c r="E215" s="164"/>
      <c r="F215" s="163"/>
      <c r="G215" s="163"/>
      <c r="H215" s="163"/>
      <c r="I215" s="163"/>
      <c r="J215" s="163"/>
      <c r="K215" s="163"/>
    </row>
    <row r="216" spans="3:11" s="165" customFormat="1" ht="15" customHeight="1" x14ac:dyDescent="0.2">
      <c r="C216" s="166"/>
      <c r="E216" s="164"/>
      <c r="F216" s="163"/>
      <c r="G216" s="163"/>
      <c r="H216" s="163"/>
      <c r="I216" s="163"/>
      <c r="J216" s="163"/>
      <c r="K216" s="163"/>
    </row>
    <row r="217" spans="3:11" s="165" customFormat="1" ht="15" customHeight="1" x14ac:dyDescent="0.2">
      <c r="C217" s="166"/>
      <c r="E217" s="164"/>
      <c r="F217" s="163"/>
      <c r="G217" s="163"/>
      <c r="H217" s="163"/>
      <c r="I217" s="163"/>
      <c r="J217" s="163"/>
      <c r="K217" s="163"/>
    </row>
    <row r="218" spans="3:11" s="165" customFormat="1" ht="15" customHeight="1" x14ac:dyDescent="0.2">
      <c r="C218" s="166"/>
      <c r="E218" s="164"/>
      <c r="F218" s="163"/>
      <c r="G218" s="163"/>
      <c r="H218" s="163"/>
      <c r="I218" s="163"/>
      <c r="J218" s="163"/>
      <c r="K218" s="163"/>
    </row>
    <row r="219" spans="3:11" s="165" customFormat="1" ht="15" customHeight="1" x14ac:dyDescent="0.2">
      <c r="C219" s="166"/>
      <c r="E219" s="164"/>
      <c r="F219" s="163"/>
      <c r="G219" s="163"/>
      <c r="H219" s="163"/>
      <c r="I219" s="163"/>
      <c r="J219" s="163"/>
      <c r="K219" s="163"/>
    </row>
    <row r="220" spans="3:11" s="165" customFormat="1" ht="15" customHeight="1" x14ac:dyDescent="0.2">
      <c r="C220" s="166"/>
      <c r="E220" s="164"/>
      <c r="F220" s="163"/>
      <c r="G220" s="163"/>
      <c r="H220" s="163"/>
      <c r="I220" s="163"/>
      <c r="J220" s="163"/>
      <c r="K220" s="163"/>
    </row>
    <row r="221" spans="3:11" s="165" customFormat="1" ht="15" customHeight="1" x14ac:dyDescent="0.2">
      <c r="C221" s="166"/>
      <c r="E221" s="164"/>
      <c r="F221" s="163"/>
      <c r="G221" s="163"/>
      <c r="H221" s="163"/>
      <c r="I221" s="163"/>
      <c r="J221" s="163"/>
      <c r="K221" s="163"/>
    </row>
    <row r="222" spans="3:11" s="165" customFormat="1" ht="15" customHeight="1" x14ac:dyDescent="0.2">
      <c r="C222" s="166"/>
      <c r="E222" s="164"/>
      <c r="F222" s="163"/>
      <c r="G222" s="163"/>
      <c r="H222" s="163"/>
      <c r="I222" s="163"/>
      <c r="J222" s="163"/>
      <c r="K222" s="163"/>
    </row>
    <row r="223" spans="3:11" s="165" customFormat="1" ht="15" customHeight="1" x14ac:dyDescent="0.2">
      <c r="C223" s="166"/>
      <c r="E223" s="164"/>
      <c r="F223" s="163"/>
      <c r="G223" s="163"/>
      <c r="H223" s="163"/>
      <c r="I223" s="163"/>
      <c r="J223" s="163"/>
      <c r="K223" s="163"/>
    </row>
    <row r="224" spans="3:11" s="165" customFormat="1" ht="15" customHeight="1" x14ac:dyDescent="0.2">
      <c r="C224" s="166"/>
      <c r="E224" s="164"/>
      <c r="F224" s="163"/>
      <c r="G224" s="163"/>
      <c r="H224" s="163"/>
      <c r="I224" s="163"/>
      <c r="J224" s="163"/>
      <c r="K224" s="163"/>
    </row>
    <row r="225" spans="3:11" s="165" customFormat="1" ht="15" customHeight="1" x14ac:dyDescent="0.2">
      <c r="C225" s="166"/>
      <c r="E225" s="164"/>
      <c r="F225" s="163"/>
      <c r="G225" s="163"/>
      <c r="H225" s="163"/>
      <c r="I225" s="163"/>
      <c r="J225" s="163"/>
      <c r="K225" s="163"/>
    </row>
    <row r="226" spans="3:11" s="165" customFormat="1" ht="15" customHeight="1" x14ac:dyDescent="0.2">
      <c r="C226" s="166"/>
      <c r="E226" s="164"/>
      <c r="F226" s="163"/>
      <c r="G226" s="163"/>
      <c r="H226" s="163"/>
      <c r="I226" s="163"/>
      <c r="J226" s="163"/>
      <c r="K226" s="163"/>
    </row>
    <row r="227" spans="3:11" s="165" customFormat="1" ht="15" customHeight="1" x14ac:dyDescent="0.2">
      <c r="C227" s="166"/>
      <c r="E227" s="164"/>
      <c r="F227" s="163"/>
      <c r="G227" s="163"/>
      <c r="H227" s="163"/>
      <c r="I227" s="163"/>
      <c r="J227" s="163"/>
      <c r="K227" s="163"/>
    </row>
    <row r="228" spans="3:11" s="165" customFormat="1" ht="15" customHeight="1" x14ac:dyDescent="0.2">
      <c r="C228" s="166"/>
      <c r="E228" s="164"/>
      <c r="F228" s="163"/>
      <c r="G228" s="163"/>
      <c r="H228" s="163"/>
      <c r="I228" s="163"/>
      <c r="J228" s="163"/>
      <c r="K228" s="163"/>
    </row>
    <row r="229" spans="3:11" s="165" customFormat="1" ht="15" customHeight="1" x14ac:dyDescent="0.2">
      <c r="C229" s="166"/>
      <c r="E229" s="164"/>
      <c r="F229" s="163"/>
      <c r="G229" s="163"/>
      <c r="H229" s="163"/>
      <c r="I229" s="163"/>
      <c r="J229" s="163"/>
      <c r="K229" s="163"/>
    </row>
    <row r="230" spans="3:11" s="165" customFormat="1" ht="15" customHeight="1" x14ac:dyDescent="0.2">
      <c r="C230" s="166"/>
      <c r="E230" s="164"/>
      <c r="F230" s="163"/>
      <c r="G230" s="163"/>
      <c r="H230" s="163"/>
      <c r="I230" s="163"/>
      <c r="J230" s="163"/>
      <c r="K230" s="163"/>
    </row>
    <row r="231" spans="3:11" s="165" customFormat="1" ht="15" customHeight="1" x14ac:dyDescent="0.2">
      <c r="C231" s="166"/>
      <c r="E231" s="164"/>
      <c r="F231" s="163"/>
      <c r="G231" s="163"/>
      <c r="H231" s="163"/>
      <c r="I231" s="163"/>
      <c r="J231" s="163"/>
      <c r="K231" s="163"/>
    </row>
    <row r="232" spans="3:11" s="165" customFormat="1" ht="15" customHeight="1" x14ac:dyDescent="0.2">
      <c r="C232" s="166"/>
      <c r="E232" s="164"/>
      <c r="F232" s="163"/>
      <c r="G232" s="163"/>
      <c r="H232" s="163"/>
      <c r="I232" s="163"/>
      <c r="J232" s="163"/>
      <c r="K232" s="163"/>
    </row>
    <row r="233" spans="3:11" s="165" customFormat="1" ht="15" customHeight="1" x14ac:dyDescent="0.2">
      <c r="C233" s="166"/>
      <c r="E233" s="164"/>
      <c r="F233" s="163"/>
      <c r="G233" s="163"/>
      <c r="H233" s="163"/>
      <c r="I233" s="163"/>
      <c r="J233" s="163"/>
      <c r="K233" s="163"/>
    </row>
    <row r="234" spans="3:11" s="165" customFormat="1" ht="15" customHeight="1" x14ac:dyDescent="0.2">
      <c r="C234" s="166"/>
      <c r="E234" s="164"/>
      <c r="F234" s="163"/>
      <c r="G234" s="163"/>
      <c r="H234" s="163"/>
      <c r="I234" s="163"/>
      <c r="J234" s="163"/>
      <c r="K234" s="163"/>
    </row>
    <row r="235" spans="3:11" s="165" customFormat="1" ht="15" customHeight="1" x14ac:dyDescent="0.2">
      <c r="C235" s="166"/>
      <c r="E235" s="164"/>
      <c r="F235" s="163"/>
      <c r="G235" s="163"/>
      <c r="H235" s="163"/>
      <c r="I235" s="163"/>
      <c r="J235" s="163"/>
      <c r="K235" s="163"/>
    </row>
    <row r="236" spans="3:11" s="165" customFormat="1" ht="15" customHeight="1" x14ac:dyDescent="0.2">
      <c r="C236" s="166"/>
      <c r="E236" s="164"/>
      <c r="F236" s="163"/>
      <c r="G236" s="163"/>
      <c r="H236" s="163"/>
      <c r="I236" s="163"/>
      <c r="J236" s="163"/>
      <c r="K236" s="163"/>
    </row>
    <row r="237" spans="3:11" s="165" customFormat="1" ht="15" customHeight="1" x14ac:dyDescent="0.2">
      <c r="C237" s="166"/>
      <c r="E237" s="164"/>
      <c r="F237" s="163"/>
      <c r="G237" s="163"/>
      <c r="H237" s="163"/>
      <c r="I237" s="163"/>
      <c r="J237" s="163"/>
      <c r="K237" s="163"/>
    </row>
    <row r="238" spans="3:11" s="165" customFormat="1" ht="15" customHeight="1" x14ac:dyDescent="0.2">
      <c r="C238" s="166"/>
      <c r="E238" s="164"/>
      <c r="F238" s="163"/>
      <c r="G238" s="163"/>
      <c r="H238" s="163"/>
      <c r="I238" s="163"/>
      <c r="J238" s="163"/>
      <c r="K238" s="163"/>
    </row>
    <row r="239" spans="3:11" s="165" customFormat="1" ht="15" customHeight="1" x14ac:dyDescent="0.2">
      <c r="C239" s="166"/>
      <c r="E239" s="164"/>
      <c r="F239" s="163"/>
      <c r="G239" s="163"/>
      <c r="H239" s="163"/>
      <c r="I239" s="163"/>
      <c r="J239" s="163"/>
      <c r="K239" s="163"/>
    </row>
    <row r="240" spans="3:11" s="165" customFormat="1" ht="15" customHeight="1" x14ac:dyDescent="0.2">
      <c r="C240" s="166"/>
      <c r="E240" s="164"/>
      <c r="F240" s="163"/>
      <c r="G240" s="163"/>
      <c r="H240" s="163"/>
      <c r="I240" s="163"/>
      <c r="J240" s="163"/>
      <c r="K240" s="163"/>
    </row>
    <row r="241" spans="3:11" s="165" customFormat="1" ht="15" customHeight="1" x14ac:dyDescent="0.2">
      <c r="C241" s="166"/>
      <c r="E241" s="164"/>
      <c r="F241" s="163"/>
      <c r="G241" s="163"/>
      <c r="H241" s="163"/>
      <c r="I241" s="163"/>
      <c r="J241" s="163"/>
      <c r="K241" s="163"/>
    </row>
    <row r="242" spans="3:11" s="165" customFormat="1" ht="15" customHeight="1" x14ac:dyDescent="0.2">
      <c r="C242" s="166"/>
      <c r="E242" s="164"/>
      <c r="F242" s="163"/>
      <c r="G242" s="163"/>
      <c r="H242" s="163"/>
      <c r="I242" s="163"/>
      <c r="J242" s="163"/>
      <c r="K242" s="163"/>
    </row>
    <row r="243" spans="3:11" s="165" customFormat="1" ht="15" customHeight="1" x14ac:dyDescent="0.2">
      <c r="C243" s="166"/>
      <c r="E243" s="164"/>
      <c r="F243" s="163"/>
      <c r="G243" s="163"/>
      <c r="H243" s="163"/>
      <c r="I243" s="163"/>
      <c r="J243" s="163"/>
      <c r="K243" s="163"/>
    </row>
    <row r="244" spans="3:11" s="165" customFormat="1" ht="15" customHeight="1" x14ac:dyDescent="0.2">
      <c r="C244" s="166"/>
      <c r="E244" s="164"/>
      <c r="F244" s="163"/>
      <c r="G244" s="163"/>
      <c r="H244" s="163"/>
      <c r="I244" s="163"/>
      <c r="J244" s="163"/>
      <c r="K244" s="163"/>
    </row>
    <row r="245" spans="3:11" s="165" customFormat="1" ht="15" customHeight="1" x14ac:dyDescent="0.2">
      <c r="C245" s="166"/>
      <c r="E245" s="163"/>
      <c r="F245" s="163"/>
      <c r="G245" s="163"/>
      <c r="H245" s="163"/>
      <c r="I245" s="163"/>
      <c r="J245" s="163"/>
      <c r="K245" s="163"/>
    </row>
    <row r="246" spans="3:11" s="165" customFormat="1" ht="15" customHeight="1" x14ac:dyDescent="0.2">
      <c r="C246" s="166"/>
      <c r="E246" s="163"/>
      <c r="F246" s="163"/>
      <c r="G246" s="163"/>
      <c r="H246" s="163"/>
      <c r="I246" s="163"/>
      <c r="J246" s="163"/>
      <c r="K246" s="163"/>
    </row>
    <row r="247" spans="3:11" s="165" customFormat="1" ht="15" customHeight="1" x14ac:dyDescent="0.2">
      <c r="C247" s="166"/>
      <c r="E247" s="163"/>
      <c r="F247" s="163"/>
      <c r="G247" s="163"/>
      <c r="H247" s="163"/>
      <c r="I247" s="163"/>
      <c r="J247" s="163"/>
      <c r="K247" s="163"/>
    </row>
    <row r="248" spans="3:11" s="165" customFormat="1" ht="15" customHeight="1" x14ac:dyDescent="0.2">
      <c r="C248" s="166"/>
      <c r="E248" s="163"/>
      <c r="F248" s="163"/>
      <c r="G248" s="163"/>
      <c r="H248" s="163"/>
      <c r="I248" s="163"/>
      <c r="J248" s="163"/>
      <c r="K248" s="163"/>
    </row>
    <row r="249" spans="3:11" s="165" customFormat="1" ht="15" customHeight="1" x14ac:dyDescent="0.2">
      <c r="C249" s="166"/>
      <c r="E249" s="163"/>
      <c r="F249" s="163"/>
      <c r="G249" s="163"/>
      <c r="H249" s="163"/>
      <c r="I249" s="163"/>
      <c r="J249" s="163"/>
      <c r="K249" s="163"/>
    </row>
    <row r="250" spans="3:11" s="165" customFormat="1" ht="15" customHeight="1" x14ac:dyDescent="0.2">
      <c r="C250" s="166"/>
      <c r="E250" s="163"/>
      <c r="F250" s="163"/>
      <c r="G250" s="163"/>
      <c r="H250" s="163"/>
      <c r="I250" s="163"/>
      <c r="J250" s="163"/>
      <c r="K250" s="163"/>
    </row>
    <row r="251" spans="3:11" s="165" customFormat="1" ht="15" customHeight="1" x14ac:dyDescent="0.2">
      <c r="C251" s="166"/>
      <c r="E251" s="163"/>
      <c r="F251" s="163"/>
      <c r="G251" s="163"/>
      <c r="H251" s="163"/>
      <c r="I251" s="163"/>
      <c r="J251" s="163"/>
      <c r="K251" s="163"/>
    </row>
    <row r="252" spans="3:11" s="165" customFormat="1" ht="15" customHeight="1" x14ac:dyDescent="0.2">
      <c r="C252" s="166"/>
      <c r="E252" s="163"/>
      <c r="F252" s="163"/>
      <c r="G252" s="163"/>
      <c r="H252" s="163"/>
      <c r="I252" s="163"/>
      <c r="J252" s="163"/>
      <c r="K252" s="163"/>
    </row>
    <row r="253" spans="3:11" s="165" customFormat="1" ht="15" customHeight="1" x14ac:dyDescent="0.2">
      <c r="C253" s="166"/>
      <c r="E253" s="167"/>
      <c r="F253" s="167"/>
      <c r="G253" s="167"/>
      <c r="H253" s="167"/>
      <c r="I253" s="167"/>
      <c r="J253" s="167"/>
      <c r="K253" s="167"/>
    </row>
    <row r="254" spans="3:11" s="165" customFormat="1" ht="15" customHeight="1" x14ac:dyDescent="0.2">
      <c r="C254" s="166"/>
      <c r="E254" s="167"/>
      <c r="F254" s="167"/>
      <c r="G254" s="167"/>
      <c r="H254" s="167"/>
      <c r="I254" s="167"/>
      <c r="J254" s="167"/>
      <c r="K254" s="167"/>
    </row>
    <row r="255" spans="3:11" s="165" customFormat="1" ht="15" customHeight="1" x14ac:dyDescent="0.2">
      <c r="C255" s="166"/>
      <c r="E255" s="167"/>
      <c r="F255" s="167"/>
      <c r="G255" s="167"/>
      <c r="H255" s="167"/>
      <c r="I255" s="167"/>
      <c r="J255" s="167"/>
      <c r="K255" s="167"/>
    </row>
    <row r="256" spans="3:11" s="165" customFormat="1" ht="15" customHeight="1" x14ac:dyDescent="0.2">
      <c r="C256" s="166"/>
      <c r="E256" s="167"/>
      <c r="F256" s="167"/>
      <c r="G256" s="167"/>
      <c r="H256" s="167"/>
      <c r="I256" s="167"/>
      <c r="J256" s="167"/>
      <c r="K256" s="167"/>
    </row>
    <row r="257" spans="3:11" s="165" customFormat="1" ht="15" customHeight="1" x14ac:dyDescent="0.2">
      <c r="C257" s="166"/>
      <c r="E257" s="167"/>
      <c r="F257" s="167"/>
      <c r="G257" s="167"/>
      <c r="H257" s="167"/>
      <c r="I257" s="167"/>
      <c r="J257" s="167"/>
      <c r="K257" s="167"/>
    </row>
    <row r="258" spans="3:11" s="165" customFormat="1" ht="15" customHeight="1" x14ac:dyDescent="0.2">
      <c r="C258" s="166"/>
      <c r="E258" s="167"/>
      <c r="F258" s="167"/>
      <c r="G258" s="167"/>
      <c r="H258" s="167"/>
      <c r="I258" s="167"/>
      <c r="J258" s="167"/>
      <c r="K258" s="167"/>
    </row>
    <row r="259" spans="3:11" s="165" customFormat="1" ht="15" customHeight="1" x14ac:dyDescent="0.2">
      <c r="C259" s="166"/>
      <c r="E259" s="167"/>
      <c r="F259" s="167"/>
      <c r="G259" s="167"/>
      <c r="H259" s="167"/>
      <c r="I259" s="167"/>
      <c r="J259" s="167"/>
      <c r="K259" s="167"/>
    </row>
    <row r="260" spans="3:11" s="165" customFormat="1" ht="15" customHeight="1" x14ac:dyDescent="0.2">
      <c r="C260" s="166"/>
      <c r="E260" s="167"/>
      <c r="F260" s="167"/>
      <c r="G260" s="167"/>
      <c r="H260" s="167"/>
      <c r="I260" s="167"/>
      <c r="J260" s="167"/>
      <c r="K260" s="167"/>
    </row>
    <row r="261" spans="3:11" s="165" customFormat="1" ht="15" customHeight="1" x14ac:dyDescent="0.2">
      <c r="C261" s="166"/>
      <c r="E261" s="167"/>
      <c r="F261" s="167"/>
      <c r="G261" s="167"/>
      <c r="H261" s="167"/>
      <c r="I261" s="167"/>
      <c r="J261" s="167"/>
      <c r="K261" s="167"/>
    </row>
    <row r="262" spans="3:11" s="165" customFormat="1" ht="15" customHeight="1" x14ac:dyDescent="0.2">
      <c r="C262" s="166"/>
      <c r="E262" s="167"/>
      <c r="F262" s="167"/>
      <c r="G262" s="167"/>
      <c r="H262" s="167"/>
      <c r="I262" s="167"/>
      <c r="J262" s="167"/>
      <c r="K262" s="167"/>
    </row>
    <row r="263" spans="3:11" s="165" customFormat="1" ht="15" customHeight="1" x14ac:dyDescent="0.2">
      <c r="C263" s="166"/>
      <c r="E263" s="167"/>
      <c r="F263" s="167"/>
      <c r="G263" s="167"/>
      <c r="H263" s="167"/>
      <c r="I263" s="167"/>
      <c r="J263" s="167"/>
      <c r="K263" s="167"/>
    </row>
    <row r="264" spans="3:11" s="165" customFormat="1" ht="15" customHeight="1" x14ac:dyDescent="0.2">
      <c r="C264" s="166"/>
      <c r="E264" s="167"/>
      <c r="F264" s="167"/>
      <c r="G264" s="167"/>
      <c r="H264" s="167"/>
      <c r="I264" s="167"/>
      <c r="J264" s="167"/>
      <c r="K264" s="167"/>
    </row>
    <row r="265" spans="3:11" s="165" customFormat="1" ht="15" customHeight="1" x14ac:dyDescent="0.2">
      <c r="C265" s="166"/>
      <c r="E265" s="167"/>
      <c r="F265" s="167"/>
      <c r="G265" s="167"/>
      <c r="H265" s="167"/>
      <c r="I265" s="167"/>
      <c r="J265" s="167"/>
      <c r="K265" s="167"/>
    </row>
    <row r="266" spans="3:11" s="165" customFormat="1" ht="15" customHeight="1" x14ac:dyDescent="0.2">
      <c r="C266" s="166"/>
      <c r="E266" s="167"/>
      <c r="F266" s="167"/>
      <c r="G266" s="167"/>
      <c r="H266" s="167"/>
      <c r="I266" s="167"/>
      <c r="J266" s="167"/>
      <c r="K266" s="167"/>
    </row>
    <row r="267" spans="3:11" s="165" customFormat="1" ht="15" customHeight="1" x14ac:dyDescent="0.2">
      <c r="C267" s="166"/>
      <c r="E267" s="167"/>
      <c r="F267" s="167"/>
      <c r="G267" s="167"/>
      <c r="H267" s="167"/>
      <c r="I267" s="167"/>
      <c r="J267" s="167"/>
      <c r="K267" s="167"/>
    </row>
    <row r="268" spans="3:11" s="165" customFormat="1" ht="15" customHeight="1" x14ac:dyDescent="0.2">
      <c r="C268" s="166"/>
      <c r="E268" s="167"/>
      <c r="F268" s="167"/>
      <c r="G268" s="167"/>
      <c r="H268" s="167"/>
      <c r="I268" s="167"/>
      <c r="J268" s="167"/>
      <c r="K268" s="167"/>
    </row>
    <row r="269" spans="3:11" s="165" customFormat="1" ht="15" customHeight="1" x14ac:dyDescent="0.2">
      <c r="C269" s="166"/>
      <c r="E269" s="167"/>
      <c r="F269" s="167"/>
      <c r="G269" s="167"/>
      <c r="H269" s="167"/>
      <c r="I269" s="167"/>
      <c r="J269" s="167"/>
      <c r="K269" s="167"/>
    </row>
    <row r="270" spans="3:11" s="165" customFormat="1" ht="15" customHeight="1" x14ac:dyDescent="0.2">
      <c r="C270" s="166"/>
      <c r="E270" s="167"/>
      <c r="F270" s="167"/>
      <c r="G270" s="167"/>
      <c r="H270" s="167"/>
      <c r="I270" s="167"/>
      <c r="J270" s="167"/>
      <c r="K270" s="167"/>
    </row>
    <row r="271" spans="3:11" s="165" customFormat="1" ht="15" customHeight="1" x14ac:dyDescent="0.2">
      <c r="C271" s="166"/>
      <c r="E271" s="167"/>
      <c r="F271" s="167"/>
      <c r="G271" s="167"/>
      <c r="H271" s="167"/>
      <c r="I271" s="167"/>
      <c r="J271" s="167"/>
      <c r="K271" s="167"/>
    </row>
    <row r="272" spans="3:11" s="165" customFormat="1" ht="15" customHeight="1" x14ac:dyDescent="0.2">
      <c r="C272" s="166"/>
      <c r="E272" s="167"/>
      <c r="F272" s="167"/>
      <c r="G272" s="167"/>
      <c r="H272" s="167"/>
      <c r="I272" s="167"/>
      <c r="J272" s="167"/>
      <c r="K272" s="167"/>
    </row>
    <row r="273" spans="3:11" s="165" customFormat="1" ht="15" customHeight="1" x14ac:dyDescent="0.2">
      <c r="C273" s="166"/>
      <c r="E273" s="167"/>
      <c r="F273" s="167"/>
      <c r="G273" s="167"/>
      <c r="H273" s="167"/>
      <c r="I273" s="167"/>
      <c r="J273" s="167"/>
      <c r="K273" s="167"/>
    </row>
    <row r="274" spans="3:11" s="165" customFormat="1" ht="15" customHeight="1" x14ac:dyDescent="0.2">
      <c r="C274" s="166"/>
      <c r="E274" s="167"/>
      <c r="F274" s="167"/>
      <c r="G274" s="167"/>
      <c r="H274" s="167"/>
      <c r="I274" s="167"/>
      <c r="J274" s="167"/>
      <c r="K274" s="167"/>
    </row>
    <row r="275" spans="3:11" s="165" customFormat="1" ht="15" customHeight="1" x14ac:dyDescent="0.2">
      <c r="C275" s="166"/>
      <c r="E275" s="167"/>
      <c r="F275" s="167"/>
      <c r="G275" s="167"/>
      <c r="H275" s="167"/>
      <c r="I275" s="167"/>
      <c r="J275" s="167"/>
      <c r="K275" s="167"/>
    </row>
    <row r="276" spans="3:11" s="165" customFormat="1" ht="15" customHeight="1" x14ac:dyDescent="0.2">
      <c r="C276" s="166"/>
      <c r="E276" s="167"/>
      <c r="F276" s="167"/>
      <c r="G276" s="167"/>
      <c r="H276" s="167"/>
      <c r="I276" s="167"/>
      <c r="J276" s="167"/>
      <c r="K276" s="167"/>
    </row>
    <row r="277" spans="3:11" s="79" customFormat="1" ht="15" customHeight="1" x14ac:dyDescent="0.2">
      <c r="C277" s="168"/>
      <c r="E277" s="11"/>
      <c r="F277" s="11"/>
      <c r="G277" s="11"/>
      <c r="H277" s="11"/>
      <c r="I277" s="11"/>
      <c r="J277" s="11"/>
      <c r="K277" s="11"/>
    </row>
    <row r="278" spans="3:11" s="79" customFormat="1" ht="15" customHeight="1" x14ac:dyDescent="0.2">
      <c r="C278" s="168"/>
      <c r="E278" s="11"/>
      <c r="F278" s="11"/>
      <c r="G278" s="11"/>
      <c r="H278" s="11"/>
      <c r="I278" s="11"/>
      <c r="J278" s="11"/>
      <c r="K278" s="11"/>
    </row>
    <row r="279" spans="3:11" s="79" customFormat="1" ht="15" customHeight="1" x14ac:dyDescent="0.2">
      <c r="C279" s="168"/>
      <c r="E279" s="11"/>
      <c r="F279" s="11"/>
      <c r="G279" s="11"/>
      <c r="H279" s="11"/>
      <c r="I279" s="11"/>
      <c r="J279" s="11"/>
      <c r="K279" s="11"/>
    </row>
    <row r="280" spans="3:11" s="79" customFormat="1" ht="15" customHeight="1" x14ac:dyDescent="0.2">
      <c r="C280" s="168"/>
      <c r="E280" s="11"/>
      <c r="F280" s="11"/>
      <c r="G280" s="11"/>
      <c r="H280" s="11"/>
      <c r="I280" s="11"/>
      <c r="J280" s="11"/>
      <c r="K280" s="11"/>
    </row>
    <row r="281" spans="3:11" s="79" customFormat="1" ht="15" customHeight="1" x14ac:dyDescent="0.2">
      <c r="C281" s="168"/>
      <c r="E281" s="11"/>
      <c r="F281" s="11"/>
      <c r="G281" s="11"/>
      <c r="H281" s="11"/>
      <c r="I281" s="11"/>
      <c r="J281" s="11"/>
      <c r="K281" s="11"/>
    </row>
    <row r="282" spans="3:11" s="79" customFormat="1" ht="15" customHeight="1" x14ac:dyDescent="0.2">
      <c r="C282" s="168"/>
      <c r="E282" s="11"/>
      <c r="F282" s="11"/>
      <c r="G282" s="11"/>
      <c r="H282" s="11"/>
      <c r="I282" s="11"/>
      <c r="J282" s="11"/>
      <c r="K282" s="11"/>
    </row>
    <row r="283" spans="3:11" s="79" customFormat="1" ht="15" customHeight="1" x14ac:dyDescent="0.2">
      <c r="C283" s="168"/>
      <c r="E283" s="11"/>
      <c r="F283" s="11"/>
      <c r="G283" s="11"/>
      <c r="H283" s="11"/>
      <c r="I283" s="11"/>
      <c r="J283" s="11"/>
      <c r="K283" s="11"/>
    </row>
    <row r="284" spans="3:11" s="79" customFormat="1" ht="15" customHeight="1" x14ac:dyDescent="0.2">
      <c r="C284" s="168"/>
      <c r="E284" s="11"/>
      <c r="F284" s="11"/>
      <c r="G284" s="11"/>
      <c r="H284" s="11"/>
      <c r="I284" s="11"/>
      <c r="J284" s="11"/>
      <c r="K284" s="11"/>
    </row>
    <row r="285" spans="3:11" s="79" customFormat="1" ht="15" customHeight="1" x14ac:dyDescent="0.2">
      <c r="C285" s="168"/>
      <c r="E285" s="11"/>
      <c r="F285" s="11"/>
      <c r="G285" s="11"/>
      <c r="H285" s="11"/>
      <c r="I285" s="11"/>
      <c r="J285" s="11"/>
      <c r="K285" s="11"/>
    </row>
    <row r="286" spans="3:11" s="79" customFormat="1" ht="15" customHeight="1" x14ac:dyDescent="0.2">
      <c r="C286" s="168"/>
      <c r="E286" s="11"/>
      <c r="F286" s="11"/>
      <c r="G286" s="11"/>
      <c r="H286" s="11"/>
      <c r="I286" s="11"/>
      <c r="J286" s="11"/>
      <c r="K286" s="11"/>
    </row>
    <row r="287" spans="3:11" s="79" customFormat="1" ht="15" customHeight="1" x14ac:dyDescent="0.2">
      <c r="C287" s="168"/>
      <c r="E287" s="11"/>
      <c r="F287" s="11"/>
      <c r="G287" s="11"/>
      <c r="H287" s="11"/>
      <c r="I287" s="11"/>
      <c r="J287" s="11"/>
      <c r="K287" s="11"/>
    </row>
    <row r="288" spans="3:11" s="79" customFormat="1" ht="15" customHeight="1" x14ac:dyDescent="0.2">
      <c r="C288" s="168"/>
      <c r="E288" s="11"/>
      <c r="F288" s="11"/>
      <c r="G288" s="11"/>
      <c r="H288" s="11"/>
      <c r="I288" s="11"/>
      <c r="J288" s="11"/>
      <c r="K288" s="11"/>
    </row>
    <row r="289" spans="3:11" s="79" customFormat="1" ht="15" customHeight="1" x14ac:dyDescent="0.2">
      <c r="C289" s="168"/>
      <c r="E289" s="11"/>
      <c r="F289" s="11"/>
      <c r="G289" s="11"/>
      <c r="H289" s="11"/>
      <c r="I289" s="11"/>
      <c r="J289" s="11"/>
      <c r="K289" s="11"/>
    </row>
    <row r="290" spans="3:11" s="79" customFormat="1" ht="15" customHeight="1" x14ac:dyDescent="0.2">
      <c r="C290" s="168"/>
      <c r="E290" s="11"/>
      <c r="F290" s="11"/>
      <c r="G290" s="11"/>
      <c r="H290" s="11"/>
      <c r="I290" s="11"/>
      <c r="J290" s="11"/>
      <c r="K290" s="11"/>
    </row>
    <row r="291" spans="3:11" s="79" customFormat="1" ht="15" customHeight="1" x14ac:dyDescent="0.2">
      <c r="C291" s="168"/>
      <c r="E291" s="11"/>
      <c r="F291" s="11"/>
      <c r="G291" s="11"/>
      <c r="H291" s="11"/>
      <c r="I291" s="11"/>
      <c r="J291" s="11"/>
      <c r="K291" s="11"/>
    </row>
    <row r="292" spans="3:11" s="79" customFormat="1" ht="15" customHeight="1" x14ac:dyDescent="0.2">
      <c r="C292" s="168"/>
      <c r="E292" s="11"/>
      <c r="F292" s="11"/>
      <c r="G292" s="11"/>
      <c r="H292" s="11"/>
      <c r="I292" s="11"/>
      <c r="J292" s="11"/>
      <c r="K292" s="11"/>
    </row>
    <row r="293" spans="3:11" s="79" customFormat="1" ht="15" customHeight="1" x14ac:dyDescent="0.2">
      <c r="C293" s="168"/>
      <c r="E293" s="11"/>
      <c r="F293" s="11"/>
      <c r="G293" s="11"/>
      <c r="H293" s="11"/>
      <c r="I293" s="11"/>
      <c r="J293" s="11"/>
      <c r="K293" s="11"/>
    </row>
    <row r="294" spans="3:11" s="79" customFormat="1" ht="15" customHeight="1" x14ac:dyDescent="0.2">
      <c r="C294" s="168"/>
      <c r="E294" s="11"/>
      <c r="F294" s="11"/>
      <c r="G294" s="11"/>
      <c r="H294" s="11"/>
      <c r="I294" s="11"/>
      <c r="J294" s="11"/>
      <c r="K294" s="11"/>
    </row>
    <row r="295" spans="3:11" s="79" customFormat="1" ht="15" customHeight="1" x14ac:dyDescent="0.2">
      <c r="C295" s="168"/>
      <c r="E295" s="11"/>
      <c r="F295" s="11"/>
      <c r="G295" s="11"/>
      <c r="H295" s="11"/>
      <c r="I295" s="11"/>
      <c r="J295" s="11"/>
      <c r="K295" s="11"/>
    </row>
    <row r="296" spans="3:11" s="79" customFormat="1" ht="15" customHeight="1" x14ac:dyDescent="0.2">
      <c r="C296" s="168"/>
      <c r="E296" s="11"/>
      <c r="F296" s="11"/>
      <c r="G296" s="11"/>
      <c r="H296" s="11"/>
      <c r="I296" s="11"/>
      <c r="J296" s="11"/>
      <c r="K296" s="11"/>
    </row>
    <row r="297" spans="3:11" s="79" customFormat="1" ht="15" customHeight="1" x14ac:dyDescent="0.2">
      <c r="C297" s="168"/>
      <c r="E297" s="11"/>
      <c r="F297" s="11"/>
      <c r="G297" s="11"/>
      <c r="H297" s="11"/>
      <c r="I297" s="11"/>
      <c r="J297" s="11"/>
      <c r="K297" s="11"/>
    </row>
    <row r="298" spans="3:11" s="79" customFormat="1" ht="15" customHeight="1" x14ac:dyDescent="0.2">
      <c r="C298" s="168"/>
      <c r="E298" s="11"/>
      <c r="F298" s="11"/>
      <c r="G298" s="11"/>
      <c r="H298" s="11"/>
      <c r="I298" s="11"/>
      <c r="J298" s="11"/>
      <c r="K298" s="11"/>
    </row>
    <row r="299" spans="3:11" s="79" customFormat="1" ht="15" customHeight="1" x14ac:dyDescent="0.2">
      <c r="C299" s="168"/>
      <c r="E299" s="11"/>
      <c r="F299" s="11"/>
      <c r="G299" s="11"/>
      <c r="H299" s="11"/>
      <c r="I299" s="11"/>
      <c r="J299" s="11"/>
      <c r="K299" s="11"/>
    </row>
    <row r="300" spans="3:11" s="79" customFormat="1" ht="15" customHeight="1" x14ac:dyDescent="0.2">
      <c r="C300" s="168"/>
      <c r="E300" s="11"/>
      <c r="F300" s="11"/>
      <c r="G300" s="11"/>
      <c r="H300" s="11"/>
      <c r="I300" s="11"/>
      <c r="J300" s="11"/>
      <c r="K300" s="11"/>
    </row>
    <row r="301" spans="3:11" s="79" customFormat="1" ht="15" customHeight="1" x14ac:dyDescent="0.2">
      <c r="C301" s="168"/>
      <c r="E301" s="11"/>
      <c r="F301" s="11"/>
      <c r="G301" s="11"/>
      <c r="H301" s="11"/>
      <c r="I301" s="11"/>
      <c r="J301" s="11"/>
      <c r="K301" s="11"/>
    </row>
    <row r="302" spans="3:11" s="79" customFormat="1" ht="15" customHeight="1" x14ac:dyDescent="0.2">
      <c r="C302" s="168"/>
      <c r="E302" s="11"/>
      <c r="F302" s="11"/>
      <c r="G302" s="11"/>
      <c r="H302" s="11"/>
      <c r="I302" s="11"/>
      <c r="J302" s="11"/>
      <c r="K302" s="11"/>
    </row>
    <row r="303" spans="3:11" s="79" customFormat="1" ht="15" customHeight="1" x14ac:dyDescent="0.2">
      <c r="C303" s="168"/>
      <c r="E303" s="11"/>
      <c r="F303" s="11"/>
      <c r="G303" s="11"/>
      <c r="H303" s="11"/>
      <c r="I303" s="11"/>
      <c r="J303" s="11"/>
      <c r="K303" s="11"/>
    </row>
    <row r="304" spans="3:11" s="79" customFormat="1" ht="15" customHeight="1" x14ac:dyDescent="0.2">
      <c r="C304" s="168"/>
      <c r="E304" s="11"/>
      <c r="F304" s="11"/>
      <c r="G304" s="11"/>
      <c r="H304" s="11"/>
      <c r="I304" s="11"/>
      <c r="J304" s="11"/>
      <c r="K304" s="11"/>
    </row>
    <row r="305" spans="3:11" s="79" customFormat="1" ht="15" customHeight="1" x14ac:dyDescent="0.2">
      <c r="C305" s="168"/>
      <c r="E305" s="11"/>
      <c r="F305" s="11"/>
      <c r="G305" s="11"/>
      <c r="H305" s="11"/>
      <c r="I305" s="11"/>
      <c r="J305" s="11"/>
      <c r="K305" s="11"/>
    </row>
    <row r="306" spans="3:11" s="79" customFormat="1" ht="15" customHeight="1" x14ac:dyDescent="0.2">
      <c r="C306" s="168"/>
      <c r="E306" s="11"/>
      <c r="F306" s="11"/>
      <c r="G306" s="11"/>
      <c r="H306" s="11"/>
      <c r="I306" s="11"/>
      <c r="J306" s="11"/>
      <c r="K306" s="11"/>
    </row>
    <row r="307" spans="3:11" s="79" customFormat="1" ht="15" customHeight="1" x14ac:dyDescent="0.2">
      <c r="C307" s="168"/>
      <c r="E307" s="11"/>
      <c r="F307" s="11"/>
      <c r="G307" s="11"/>
      <c r="H307" s="11"/>
      <c r="I307" s="11"/>
      <c r="J307" s="11"/>
      <c r="K307" s="11"/>
    </row>
    <row r="308" spans="3:11" s="79" customFormat="1" ht="15" customHeight="1" x14ac:dyDescent="0.2">
      <c r="C308" s="168"/>
      <c r="E308" s="11"/>
      <c r="F308" s="11"/>
      <c r="G308" s="11"/>
      <c r="H308" s="11"/>
      <c r="I308" s="11"/>
      <c r="J308" s="11"/>
      <c r="K308" s="11"/>
    </row>
    <row r="309" spans="3:11" s="79" customFormat="1" ht="15" customHeight="1" x14ac:dyDescent="0.2">
      <c r="C309" s="168"/>
      <c r="E309" s="11"/>
      <c r="F309" s="11"/>
      <c r="G309" s="11"/>
      <c r="H309" s="11"/>
      <c r="I309" s="11"/>
      <c r="J309" s="11"/>
      <c r="K309" s="11"/>
    </row>
    <row r="310" spans="3:11" s="79" customFormat="1" ht="15" customHeight="1" x14ac:dyDescent="0.2">
      <c r="C310" s="168"/>
      <c r="E310" s="11"/>
      <c r="F310" s="11"/>
      <c r="G310" s="11"/>
      <c r="H310" s="11"/>
      <c r="I310" s="11"/>
      <c r="J310" s="11"/>
      <c r="K310" s="11"/>
    </row>
    <row r="311" spans="3:11" s="79" customFormat="1" ht="15" customHeight="1" x14ac:dyDescent="0.2">
      <c r="C311" s="168"/>
      <c r="E311" s="11"/>
      <c r="F311" s="11"/>
      <c r="G311" s="11"/>
      <c r="H311" s="11"/>
      <c r="I311" s="11"/>
      <c r="J311" s="11"/>
      <c r="K311" s="11"/>
    </row>
    <row r="312" spans="3:11" s="79" customFormat="1" ht="15" customHeight="1" x14ac:dyDescent="0.2">
      <c r="C312" s="168"/>
      <c r="E312" s="11"/>
      <c r="F312" s="11"/>
      <c r="G312" s="11"/>
      <c r="H312" s="11"/>
      <c r="I312" s="11"/>
      <c r="J312" s="11"/>
      <c r="K312" s="11"/>
    </row>
    <row r="313" spans="3:11" s="79" customFormat="1" ht="15" customHeight="1" x14ac:dyDescent="0.2">
      <c r="C313" s="168"/>
      <c r="E313" s="11"/>
      <c r="F313" s="11"/>
      <c r="G313" s="11"/>
      <c r="H313" s="11"/>
      <c r="I313" s="11"/>
      <c r="J313" s="11"/>
      <c r="K313" s="11"/>
    </row>
    <row r="314" spans="3:11" s="79" customFormat="1" ht="15" customHeight="1" x14ac:dyDescent="0.2">
      <c r="C314" s="168"/>
      <c r="E314" s="11"/>
      <c r="F314" s="11"/>
      <c r="G314" s="11"/>
      <c r="H314" s="11"/>
      <c r="I314" s="11"/>
      <c r="J314" s="11"/>
      <c r="K314" s="11"/>
    </row>
  </sheetData>
  <sheetProtection password="8530" sheet="1"/>
  <mergeCells count="20">
    <mergeCell ref="A8:Z8"/>
    <mergeCell ref="S11:W12"/>
    <mergeCell ref="A4:Z4"/>
    <mergeCell ref="A1:Z1"/>
    <mergeCell ref="A2:Z2"/>
    <mergeCell ref="A3:Z3"/>
    <mergeCell ref="A5:Z5"/>
    <mergeCell ref="A7:Z7"/>
    <mergeCell ref="X11:Z12"/>
    <mergeCell ref="A14:A16"/>
    <mergeCell ref="A9:Z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273"/>
  <sheetViews>
    <sheetView workbookViewId="0">
      <selection sqref="A1:Z1"/>
    </sheetView>
  </sheetViews>
  <sheetFormatPr defaultRowHeight="13.5" customHeight="1" x14ac:dyDescent="0.2"/>
  <cols>
    <col min="1" max="1" width="24.28515625" style="74" customWidth="1"/>
    <col min="2" max="2" width="9.7109375" style="75" customWidth="1"/>
    <col min="3" max="3" width="9.7109375" style="77" customWidth="1"/>
    <col min="4" max="4" width="55.7109375" style="74" customWidth="1"/>
    <col min="5" max="5" width="10.7109375" style="74" customWidth="1"/>
    <col min="6" max="16" width="11.7109375" style="74" customWidth="1"/>
    <col min="17" max="17" width="13.7109375" style="74" customWidth="1"/>
    <col min="18" max="27" width="11.7109375" style="74" customWidth="1"/>
    <col min="28" max="16384" width="9.140625" style="74"/>
  </cols>
  <sheetData>
    <row r="1" spans="1:26" ht="15" customHeight="1" x14ac:dyDescent="0.2">
      <c r="A1" s="339" t="s">
        <v>24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</row>
    <row r="2" spans="1:26" ht="15" customHeight="1" x14ac:dyDescent="0.2">
      <c r="A2" s="339" t="s">
        <v>25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</row>
    <row r="3" spans="1:26" ht="15" customHeight="1" x14ac:dyDescent="0.2">
      <c r="A3" s="339" t="s">
        <v>63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</row>
    <row r="4" spans="1:26" ht="15" customHeight="1" x14ac:dyDescent="0.2">
      <c r="A4" s="339" t="s">
        <v>94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</row>
    <row r="5" spans="1:26" ht="15" customHeight="1" x14ac:dyDescent="0.2">
      <c r="A5" s="339" t="s">
        <v>26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</row>
    <row r="6" spans="1:26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">
      <c r="A7" s="340" t="s">
        <v>102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</row>
    <row r="8" spans="1:26" ht="15" customHeight="1" x14ac:dyDescent="0.2">
      <c r="A8" s="340" t="s">
        <v>27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</row>
    <row r="9" spans="1:26" ht="15" customHeight="1" x14ac:dyDescent="0.2">
      <c r="A9" s="340" t="s">
        <v>71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  <c r="Z9" s="340"/>
    </row>
    <row r="10" spans="1:26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">
      <c r="A11" s="350" t="s">
        <v>57</v>
      </c>
      <c r="B11" s="350" t="s">
        <v>58</v>
      </c>
      <c r="C11" s="352" t="s">
        <v>28</v>
      </c>
      <c r="D11" s="350" t="s">
        <v>56</v>
      </c>
      <c r="E11" s="374" t="s">
        <v>29</v>
      </c>
      <c r="F11" s="358" t="s">
        <v>40</v>
      </c>
      <c r="G11" s="359"/>
      <c r="H11" s="360"/>
      <c r="I11" s="341" t="s">
        <v>41</v>
      </c>
      <c r="J11" s="342"/>
      <c r="K11" s="343"/>
      <c r="L11" s="377" t="s">
        <v>30</v>
      </c>
      <c r="M11" s="378"/>
      <c r="N11" s="378"/>
      <c r="O11" s="378"/>
      <c r="P11" s="364" t="s">
        <v>31</v>
      </c>
      <c r="Q11" s="365"/>
      <c r="R11" s="366"/>
      <c r="S11" s="341" t="s">
        <v>55</v>
      </c>
      <c r="T11" s="342"/>
      <c r="U11" s="342"/>
      <c r="V11" s="342"/>
      <c r="W11" s="343"/>
      <c r="X11" s="341" t="s">
        <v>42</v>
      </c>
      <c r="Y11" s="342"/>
      <c r="Z11" s="343"/>
    </row>
    <row r="12" spans="1:26" ht="15" customHeight="1" thickBot="1" x14ac:dyDescent="0.25">
      <c r="A12" s="351"/>
      <c r="B12" s="351"/>
      <c r="C12" s="353"/>
      <c r="D12" s="351"/>
      <c r="E12" s="375"/>
      <c r="F12" s="361"/>
      <c r="G12" s="362"/>
      <c r="H12" s="363"/>
      <c r="I12" s="370"/>
      <c r="J12" s="371"/>
      <c r="K12" s="372"/>
      <c r="L12" s="379"/>
      <c r="M12" s="380"/>
      <c r="N12" s="380"/>
      <c r="O12" s="380"/>
      <c r="P12" s="367"/>
      <c r="Q12" s="368"/>
      <c r="R12" s="369"/>
      <c r="S12" s="370"/>
      <c r="T12" s="371"/>
      <c r="U12" s="371"/>
      <c r="V12" s="371"/>
      <c r="W12" s="372"/>
      <c r="X12" s="344"/>
      <c r="Y12" s="345"/>
      <c r="Z12" s="346"/>
    </row>
    <row r="13" spans="1:26" ht="30" customHeight="1" thickBot="1" x14ac:dyDescent="0.25">
      <c r="A13" s="351"/>
      <c r="B13" s="351"/>
      <c r="C13" s="354"/>
      <c r="D13" s="351"/>
      <c r="E13" s="376"/>
      <c r="F13" s="44" t="s">
        <v>49</v>
      </c>
      <c r="G13" s="45" t="s">
        <v>32</v>
      </c>
      <c r="H13" s="46" t="s">
        <v>33</v>
      </c>
      <c r="I13" s="32" t="s">
        <v>49</v>
      </c>
      <c r="J13" s="33" t="s">
        <v>53</v>
      </c>
      <c r="K13" s="34" t="s">
        <v>54</v>
      </c>
      <c r="L13" s="32" t="s">
        <v>49</v>
      </c>
      <c r="M13" s="33" t="s">
        <v>61</v>
      </c>
      <c r="N13" s="33" t="s">
        <v>62</v>
      </c>
      <c r="O13" s="47" t="s">
        <v>37</v>
      </c>
      <c r="P13" s="32" t="s">
        <v>49</v>
      </c>
      <c r="Q13" s="33" t="s">
        <v>46</v>
      </c>
      <c r="R13" s="47" t="s">
        <v>39</v>
      </c>
      <c r="S13" s="32" t="s">
        <v>49</v>
      </c>
      <c r="T13" s="33" t="s">
        <v>41</v>
      </c>
      <c r="U13" s="33" t="s">
        <v>30</v>
      </c>
      <c r="V13" s="47" t="s">
        <v>72</v>
      </c>
      <c r="W13" s="47" t="s">
        <v>34</v>
      </c>
      <c r="X13" s="32" t="s">
        <v>49</v>
      </c>
      <c r="Y13" s="33" t="s">
        <v>35</v>
      </c>
      <c r="Z13" s="34" t="s">
        <v>36</v>
      </c>
    </row>
    <row r="14" spans="1:26" ht="15" customHeight="1" x14ac:dyDescent="0.2">
      <c r="A14" s="347" t="s">
        <v>59</v>
      </c>
      <c r="B14" s="89" t="s">
        <v>60</v>
      </c>
      <c r="C14" s="66"/>
      <c r="D14" s="191"/>
      <c r="E14" s="63">
        <f>SUM(E15:E16)</f>
        <v>2860</v>
      </c>
      <c r="F14" s="49">
        <f t="shared" ref="F14:Z14" si="0">SUM(F15:F16)</f>
        <v>0</v>
      </c>
      <c r="G14" s="49">
        <f t="shared" si="0"/>
        <v>0</v>
      </c>
      <c r="H14" s="60">
        <f t="shared" si="0"/>
        <v>0</v>
      </c>
      <c r="I14" s="63">
        <f t="shared" si="0"/>
        <v>316</v>
      </c>
      <c r="J14" s="49">
        <f t="shared" si="0"/>
        <v>220</v>
      </c>
      <c r="K14" s="50">
        <f t="shared" si="0"/>
        <v>96</v>
      </c>
      <c r="L14" s="57">
        <f t="shared" si="0"/>
        <v>1457</v>
      </c>
      <c r="M14" s="49">
        <f t="shared" si="0"/>
        <v>1388</v>
      </c>
      <c r="N14" s="49">
        <f t="shared" si="0"/>
        <v>0</v>
      </c>
      <c r="O14" s="60">
        <f t="shared" si="0"/>
        <v>69</v>
      </c>
      <c r="P14" s="63">
        <f t="shared" si="0"/>
        <v>0</v>
      </c>
      <c r="Q14" s="49">
        <f t="shared" si="0"/>
        <v>0</v>
      </c>
      <c r="R14" s="50">
        <f t="shared" si="0"/>
        <v>0</v>
      </c>
      <c r="S14" s="57">
        <f t="shared" si="0"/>
        <v>1087</v>
      </c>
      <c r="T14" s="49">
        <f t="shared" si="0"/>
        <v>666</v>
      </c>
      <c r="U14" s="49">
        <f t="shared" si="0"/>
        <v>421</v>
      </c>
      <c r="V14" s="49">
        <f t="shared" si="0"/>
        <v>0</v>
      </c>
      <c r="W14" s="60">
        <f t="shared" si="0"/>
        <v>0</v>
      </c>
      <c r="X14" s="63">
        <f t="shared" si="0"/>
        <v>0</v>
      </c>
      <c r="Y14" s="49">
        <f t="shared" si="0"/>
        <v>0</v>
      </c>
      <c r="Z14" s="50">
        <f t="shared" si="0"/>
        <v>0</v>
      </c>
    </row>
    <row r="15" spans="1:26" ht="15" customHeight="1" x14ac:dyDescent="0.2">
      <c r="A15" s="348"/>
      <c r="B15" s="90" t="s">
        <v>0</v>
      </c>
      <c r="C15" s="67"/>
      <c r="D15" s="192"/>
      <c r="E15" s="64">
        <f>SUM(E18+E23)</f>
        <v>575</v>
      </c>
      <c r="F15" s="48">
        <f t="shared" ref="F15:Z15" si="1">SUM(F18+F23)</f>
        <v>0</v>
      </c>
      <c r="G15" s="48">
        <f t="shared" si="1"/>
        <v>0</v>
      </c>
      <c r="H15" s="61">
        <f t="shared" si="1"/>
        <v>0</v>
      </c>
      <c r="I15" s="64">
        <f t="shared" si="1"/>
        <v>276</v>
      </c>
      <c r="J15" s="48">
        <f t="shared" si="1"/>
        <v>198</v>
      </c>
      <c r="K15" s="51">
        <f t="shared" si="1"/>
        <v>78</v>
      </c>
      <c r="L15" s="58">
        <f t="shared" si="1"/>
        <v>69</v>
      </c>
      <c r="M15" s="48">
        <f t="shared" si="1"/>
        <v>0</v>
      </c>
      <c r="N15" s="48">
        <f t="shared" si="1"/>
        <v>0</v>
      </c>
      <c r="O15" s="61">
        <f t="shared" si="1"/>
        <v>69</v>
      </c>
      <c r="P15" s="64">
        <f t="shared" si="1"/>
        <v>0</v>
      </c>
      <c r="Q15" s="48">
        <f t="shared" si="1"/>
        <v>0</v>
      </c>
      <c r="R15" s="51">
        <f t="shared" si="1"/>
        <v>0</v>
      </c>
      <c r="S15" s="58">
        <f t="shared" si="1"/>
        <v>230</v>
      </c>
      <c r="T15" s="48">
        <f t="shared" si="1"/>
        <v>143</v>
      </c>
      <c r="U15" s="48">
        <f t="shared" si="1"/>
        <v>87</v>
      </c>
      <c r="V15" s="48">
        <f t="shared" si="1"/>
        <v>0</v>
      </c>
      <c r="W15" s="61">
        <f t="shared" si="1"/>
        <v>0</v>
      </c>
      <c r="X15" s="64">
        <f t="shared" si="1"/>
        <v>0</v>
      </c>
      <c r="Y15" s="48">
        <f t="shared" si="1"/>
        <v>0</v>
      </c>
      <c r="Z15" s="51">
        <f t="shared" si="1"/>
        <v>0</v>
      </c>
    </row>
    <row r="16" spans="1:26" ht="15" customHeight="1" thickBot="1" x14ac:dyDescent="0.25">
      <c r="A16" s="349"/>
      <c r="B16" s="140" t="s">
        <v>3</v>
      </c>
      <c r="C16" s="67"/>
      <c r="D16" s="192"/>
      <c r="E16" s="65">
        <f>SUM(E17+E19+E20+E21+E22+E24+E25+E26+E27+E28+E29+E30+E31)</f>
        <v>2285</v>
      </c>
      <c r="F16" s="52">
        <f t="shared" ref="F16:Z16" si="2">SUM(F17+F19+F20+F21+F22+F24+F25+F26+F27+F28+F29+F30+F31)</f>
        <v>0</v>
      </c>
      <c r="G16" s="52">
        <f t="shared" si="2"/>
        <v>0</v>
      </c>
      <c r="H16" s="62">
        <f t="shared" si="2"/>
        <v>0</v>
      </c>
      <c r="I16" s="65">
        <f t="shared" si="2"/>
        <v>40</v>
      </c>
      <c r="J16" s="52">
        <f t="shared" si="2"/>
        <v>22</v>
      </c>
      <c r="K16" s="53">
        <f t="shared" si="2"/>
        <v>18</v>
      </c>
      <c r="L16" s="59">
        <f t="shared" si="2"/>
        <v>1388</v>
      </c>
      <c r="M16" s="52">
        <f t="shared" si="2"/>
        <v>1388</v>
      </c>
      <c r="N16" s="52">
        <f t="shared" si="2"/>
        <v>0</v>
      </c>
      <c r="O16" s="62">
        <f t="shared" si="2"/>
        <v>0</v>
      </c>
      <c r="P16" s="65">
        <f t="shared" si="2"/>
        <v>0</v>
      </c>
      <c r="Q16" s="52">
        <f t="shared" si="2"/>
        <v>0</v>
      </c>
      <c r="R16" s="53">
        <f t="shared" si="2"/>
        <v>0</v>
      </c>
      <c r="S16" s="59">
        <f t="shared" si="2"/>
        <v>857</v>
      </c>
      <c r="T16" s="52">
        <f t="shared" si="2"/>
        <v>523</v>
      </c>
      <c r="U16" s="52">
        <f t="shared" si="2"/>
        <v>334</v>
      </c>
      <c r="V16" s="52">
        <f t="shared" si="2"/>
        <v>0</v>
      </c>
      <c r="W16" s="62">
        <f t="shared" si="2"/>
        <v>0</v>
      </c>
      <c r="X16" s="65">
        <f t="shared" si="2"/>
        <v>0</v>
      </c>
      <c r="Y16" s="52">
        <f t="shared" si="2"/>
        <v>0</v>
      </c>
      <c r="Z16" s="53">
        <f t="shared" si="2"/>
        <v>0</v>
      </c>
    </row>
    <row r="17" spans="1:27" s="79" customFormat="1" ht="15" customHeight="1" x14ac:dyDescent="0.2">
      <c r="A17" s="145" t="s">
        <v>1</v>
      </c>
      <c r="B17" s="99" t="s">
        <v>3</v>
      </c>
      <c r="C17" s="96">
        <v>50030370</v>
      </c>
      <c r="D17" s="275" t="s">
        <v>47</v>
      </c>
      <c r="E17" s="43">
        <f t="shared" ref="E17:E31" si="3">SUM(F17+I17+L17+P17+S17+X17)</f>
        <v>195</v>
      </c>
      <c r="F17" s="118">
        <f t="shared" ref="F17:F31" si="4">SUM(G17:H17)</f>
        <v>0</v>
      </c>
      <c r="G17" s="154">
        <v>0</v>
      </c>
      <c r="H17" s="155">
        <v>0</v>
      </c>
      <c r="I17" s="115">
        <f t="shared" ref="I17:I31" si="5">SUM(J17:K17)</f>
        <v>0</v>
      </c>
      <c r="J17" s="154">
        <v>0</v>
      </c>
      <c r="K17" s="156">
        <v>0</v>
      </c>
      <c r="L17" s="157">
        <f t="shared" ref="L17:L31" si="6">SUM(M17:O17)</f>
        <v>144</v>
      </c>
      <c r="M17" s="154">
        <v>144</v>
      </c>
      <c r="N17" s="154">
        <v>0</v>
      </c>
      <c r="O17" s="155">
        <v>0</v>
      </c>
      <c r="P17" s="115">
        <f t="shared" ref="P17:P31" si="7">SUM(Q17:R17)</f>
        <v>0</v>
      </c>
      <c r="Q17" s="154">
        <v>0</v>
      </c>
      <c r="R17" s="156">
        <v>0</v>
      </c>
      <c r="S17" s="157">
        <f t="shared" ref="S17:S31" si="8">SUM(T17:W17)</f>
        <v>51</v>
      </c>
      <c r="T17" s="154">
        <v>0</v>
      </c>
      <c r="U17" s="154">
        <v>51</v>
      </c>
      <c r="V17" s="154">
        <v>0</v>
      </c>
      <c r="W17" s="155">
        <v>0</v>
      </c>
      <c r="X17" s="115">
        <f t="shared" ref="X17:X31" si="9">SUM(Y17:Z17)</f>
        <v>0</v>
      </c>
      <c r="Y17" s="154">
        <v>0</v>
      </c>
      <c r="Z17" s="155">
        <v>0</v>
      </c>
    </row>
    <row r="18" spans="1:27" s="79" customFormat="1" ht="15" customHeight="1" x14ac:dyDescent="0.2">
      <c r="A18" s="147" t="s">
        <v>9</v>
      </c>
      <c r="B18" s="100" t="s">
        <v>0</v>
      </c>
      <c r="C18" s="97">
        <v>50029819</v>
      </c>
      <c r="D18" s="94" t="s">
        <v>10</v>
      </c>
      <c r="E18" s="153">
        <f t="shared" si="3"/>
        <v>506</v>
      </c>
      <c r="F18" s="112">
        <f t="shared" si="4"/>
        <v>0</v>
      </c>
      <c r="G18" s="141">
        <v>0</v>
      </c>
      <c r="H18" s="142">
        <v>0</v>
      </c>
      <c r="I18" s="106">
        <f t="shared" si="5"/>
        <v>276</v>
      </c>
      <c r="J18" s="141">
        <v>198</v>
      </c>
      <c r="K18" s="151">
        <v>78</v>
      </c>
      <c r="L18" s="158">
        <f t="shared" si="6"/>
        <v>0</v>
      </c>
      <c r="M18" s="141">
        <v>0</v>
      </c>
      <c r="N18" s="141">
        <v>0</v>
      </c>
      <c r="O18" s="142">
        <v>0</v>
      </c>
      <c r="P18" s="106">
        <f t="shared" si="7"/>
        <v>0</v>
      </c>
      <c r="Q18" s="141">
        <v>0</v>
      </c>
      <c r="R18" s="151">
        <v>0</v>
      </c>
      <c r="S18" s="158">
        <f t="shared" si="8"/>
        <v>230</v>
      </c>
      <c r="T18" s="141">
        <v>143</v>
      </c>
      <c r="U18" s="141">
        <v>87</v>
      </c>
      <c r="V18" s="141">
        <v>0</v>
      </c>
      <c r="W18" s="142">
        <v>0</v>
      </c>
      <c r="X18" s="106">
        <f t="shared" si="9"/>
        <v>0</v>
      </c>
      <c r="Y18" s="141">
        <v>0</v>
      </c>
      <c r="Z18" s="142">
        <v>0</v>
      </c>
    </row>
    <row r="19" spans="1:27" s="79" customFormat="1" ht="15" customHeight="1" x14ac:dyDescent="0.2">
      <c r="A19" s="146" t="s">
        <v>4</v>
      </c>
      <c r="B19" s="100" t="s">
        <v>3</v>
      </c>
      <c r="C19" s="97">
        <v>50030396</v>
      </c>
      <c r="D19" s="94" t="s">
        <v>11</v>
      </c>
      <c r="E19" s="153">
        <f t="shared" si="3"/>
        <v>81</v>
      </c>
      <c r="F19" s="112">
        <f t="shared" si="4"/>
        <v>0</v>
      </c>
      <c r="G19" s="141">
        <v>0</v>
      </c>
      <c r="H19" s="142">
        <v>0</v>
      </c>
      <c r="I19" s="106">
        <f t="shared" si="5"/>
        <v>0</v>
      </c>
      <c r="J19" s="141">
        <v>0</v>
      </c>
      <c r="K19" s="151">
        <v>0</v>
      </c>
      <c r="L19" s="158">
        <f t="shared" si="6"/>
        <v>81</v>
      </c>
      <c r="M19" s="141">
        <v>81</v>
      </c>
      <c r="N19" s="141">
        <v>0</v>
      </c>
      <c r="O19" s="142">
        <v>0</v>
      </c>
      <c r="P19" s="106">
        <f t="shared" si="7"/>
        <v>0</v>
      </c>
      <c r="Q19" s="141">
        <v>0</v>
      </c>
      <c r="R19" s="151">
        <v>0</v>
      </c>
      <c r="S19" s="158">
        <f t="shared" si="8"/>
        <v>0</v>
      </c>
      <c r="T19" s="141">
        <v>0</v>
      </c>
      <c r="U19" s="141">
        <v>0</v>
      </c>
      <c r="V19" s="141">
        <v>0</v>
      </c>
      <c r="W19" s="142">
        <v>0</v>
      </c>
      <c r="X19" s="106">
        <f t="shared" si="9"/>
        <v>0</v>
      </c>
      <c r="Y19" s="141">
        <v>0</v>
      </c>
      <c r="Z19" s="142">
        <v>0</v>
      </c>
    </row>
    <row r="20" spans="1:27" s="79" customFormat="1" ht="15" customHeight="1" x14ac:dyDescent="0.2">
      <c r="A20" s="146" t="s">
        <v>4</v>
      </c>
      <c r="B20" s="100" t="s">
        <v>3</v>
      </c>
      <c r="C20" s="97">
        <v>50031112</v>
      </c>
      <c r="D20" s="94" t="s">
        <v>12</v>
      </c>
      <c r="E20" s="153">
        <f t="shared" si="3"/>
        <v>106</v>
      </c>
      <c r="F20" s="112">
        <f t="shared" si="4"/>
        <v>0</v>
      </c>
      <c r="G20" s="141">
        <v>0</v>
      </c>
      <c r="H20" s="142">
        <v>0</v>
      </c>
      <c r="I20" s="106">
        <f t="shared" si="5"/>
        <v>0</v>
      </c>
      <c r="J20" s="141">
        <v>0</v>
      </c>
      <c r="K20" s="151">
        <v>0</v>
      </c>
      <c r="L20" s="158">
        <f t="shared" si="6"/>
        <v>106</v>
      </c>
      <c r="M20" s="141">
        <v>106</v>
      </c>
      <c r="N20" s="141">
        <v>0</v>
      </c>
      <c r="O20" s="142">
        <v>0</v>
      </c>
      <c r="P20" s="106">
        <f t="shared" si="7"/>
        <v>0</v>
      </c>
      <c r="Q20" s="141">
        <v>0</v>
      </c>
      <c r="R20" s="151">
        <v>0</v>
      </c>
      <c r="S20" s="158">
        <f t="shared" si="8"/>
        <v>0</v>
      </c>
      <c r="T20" s="141">
        <v>0</v>
      </c>
      <c r="U20" s="141">
        <v>0</v>
      </c>
      <c r="V20" s="141">
        <v>0</v>
      </c>
      <c r="W20" s="142">
        <v>0</v>
      </c>
      <c r="X20" s="106">
        <f t="shared" si="9"/>
        <v>0</v>
      </c>
      <c r="Y20" s="141">
        <v>0</v>
      </c>
      <c r="Z20" s="142">
        <v>0</v>
      </c>
    </row>
    <row r="21" spans="1:27" s="79" customFormat="1" ht="15" customHeight="1" x14ac:dyDescent="0.2">
      <c r="A21" s="146" t="s">
        <v>4</v>
      </c>
      <c r="B21" s="100" t="s">
        <v>3</v>
      </c>
      <c r="C21" s="97">
        <v>50030400</v>
      </c>
      <c r="D21" s="94" t="s">
        <v>48</v>
      </c>
      <c r="E21" s="153">
        <f t="shared" si="3"/>
        <v>131</v>
      </c>
      <c r="F21" s="112">
        <f t="shared" si="4"/>
        <v>0</v>
      </c>
      <c r="G21" s="141">
        <v>0</v>
      </c>
      <c r="H21" s="142">
        <v>0</v>
      </c>
      <c r="I21" s="106">
        <f t="shared" si="5"/>
        <v>0</v>
      </c>
      <c r="J21" s="141">
        <v>0</v>
      </c>
      <c r="K21" s="151">
        <v>0</v>
      </c>
      <c r="L21" s="158">
        <f t="shared" si="6"/>
        <v>131</v>
      </c>
      <c r="M21" s="141">
        <v>131</v>
      </c>
      <c r="N21" s="141">
        <v>0</v>
      </c>
      <c r="O21" s="142">
        <v>0</v>
      </c>
      <c r="P21" s="106">
        <f t="shared" si="7"/>
        <v>0</v>
      </c>
      <c r="Q21" s="141">
        <v>0</v>
      </c>
      <c r="R21" s="151">
        <v>0</v>
      </c>
      <c r="S21" s="158">
        <f t="shared" si="8"/>
        <v>0</v>
      </c>
      <c r="T21" s="141">
        <v>0</v>
      </c>
      <c r="U21" s="141">
        <v>0</v>
      </c>
      <c r="V21" s="141">
        <v>0</v>
      </c>
      <c r="W21" s="142">
        <v>0</v>
      </c>
      <c r="X21" s="106">
        <f t="shared" si="9"/>
        <v>0</v>
      </c>
      <c r="Y21" s="141">
        <v>0</v>
      </c>
      <c r="Z21" s="142">
        <v>0</v>
      </c>
    </row>
    <row r="22" spans="1:27" s="79" customFormat="1" ht="15" customHeight="1" x14ac:dyDescent="0.2">
      <c r="A22" s="147" t="s">
        <v>13</v>
      </c>
      <c r="B22" s="100" t="s">
        <v>3</v>
      </c>
      <c r="C22" s="97">
        <v>50030884</v>
      </c>
      <c r="D22" s="94" t="s">
        <v>14</v>
      </c>
      <c r="E22" s="153">
        <f t="shared" si="3"/>
        <v>277</v>
      </c>
      <c r="F22" s="112">
        <f t="shared" si="4"/>
        <v>0</v>
      </c>
      <c r="G22" s="141">
        <v>0</v>
      </c>
      <c r="H22" s="142">
        <v>0</v>
      </c>
      <c r="I22" s="106">
        <f t="shared" si="5"/>
        <v>0</v>
      </c>
      <c r="J22" s="141">
        <v>0</v>
      </c>
      <c r="K22" s="151">
        <v>0</v>
      </c>
      <c r="L22" s="158">
        <f t="shared" si="6"/>
        <v>104</v>
      </c>
      <c r="M22" s="141">
        <v>104</v>
      </c>
      <c r="N22" s="141">
        <v>0</v>
      </c>
      <c r="O22" s="142">
        <v>0</v>
      </c>
      <c r="P22" s="106">
        <f t="shared" si="7"/>
        <v>0</v>
      </c>
      <c r="Q22" s="141">
        <v>0</v>
      </c>
      <c r="R22" s="151">
        <v>0</v>
      </c>
      <c r="S22" s="158">
        <f t="shared" si="8"/>
        <v>173</v>
      </c>
      <c r="T22" s="141">
        <v>110</v>
      </c>
      <c r="U22" s="141">
        <v>63</v>
      </c>
      <c r="V22" s="141">
        <v>0</v>
      </c>
      <c r="W22" s="142">
        <v>0</v>
      </c>
      <c r="X22" s="106">
        <f t="shared" si="9"/>
        <v>0</v>
      </c>
      <c r="Y22" s="141">
        <v>0</v>
      </c>
      <c r="Z22" s="142">
        <v>0</v>
      </c>
    </row>
    <row r="23" spans="1:27" s="79" customFormat="1" ht="15" customHeight="1" x14ac:dyDescent="0.2">
      <c r="A23" s="146" t="s">
        <v>5</v>
      </c>
      <c r="B23" s="100" t="s">
        <v>0</v>
      </c>
      <c r="C23" s="97">
        <v>50034600</v>
      </c>
      <c r="D23" s="94" t="s">
        <v>38</v>
      </c>
      <c r="E23" s="153">
        <f t="shared" si="3"/>
        <v>69</v>
      </c>
      <c r="F23" s="112">
        <f t="shared" si="4"/>
        <v>0</v>
      </c>
      <c r="G23" s="141">
        <v>0</v>
      </c>
      <c r="H23" s="142">
        <v>0</v>
      </c>
      <c r="I23" s="106">
        <f t="shared" si="5"/>
        <v>0</v>
      </c>
      <c r="J23" s="141">
        <v>0</v>
      </c>
      <c r="K23" s="151">
        <v>0</v>
      </c>
      <c r="L23" s="158">
        <f t="shared" si="6"/>
        <v>69</v>
      </c>
      <c r="M23" s="141">
        <v>0</v>
      </c>
      <c r="N23" s="141">
        <v>0</v>
      </c>
      <c r="O23" s="142">
        <v>69</v>
      </c>
      <c r="P23" s="106">
        <f t="shared" si="7"/>
        <v>0</v>
      </c>
      <c r="Q23" s="141">
        <v>0</v>
      </c>
      <c r="R23" s="151">
        <v>0</v>
      </c>
      <c r="S23" s="158">
        <f t="shared" si="8"/>
        <v>0</v>
      </c>
      <c r="T23" s="141">
        <v>0</v>
      </c>
      <c r="U23" s="141">
        <v>0</v>
      </c>
      <c r="V23" s="141">
        <v>0</v>
      </c>
      <c r="W23" s="142">
        <v>0</v>
      </c>
      <c r="X23" s="106">
        <f t="shared" si="9"/>
        <v>0</v>
      </c>
      <c r="Y23" s="141">
        <v>0</v>
      </c>
      <c r="Z23" s="142">
        <v>0</v>
      </c>
    </row>
    <row r="24" spans="1:27" s="79" customFormat="1" ht="15" customHeight="1" x14ac:dyDescent="0.2">
      <c r="A24" s="146" t="s">
        <v>15</v>
      </c>
      <c r="B24" s="100" t="s">
        <v>3</v>
      </c>
      <c r="C24" s="97">
        <v>50029746</v>
      </c>
      <c r="D24" s="94" t="s">
        <v>16</v>
      </c>
      <c r="E24" s="153">
        <f t="shared" si="3"/>
        <v>57</v>
      </c>
      <c r="F24" s="112">
        <f t="shared" si="4"/>
        <v>0</v>
      </c>
      <c r="G24" s="141">
        <v>0</v>
      </c>
      <c r="H24" s="142">
        <v>0</v>
      </c>
      <c r="I24" s="106">
        <f t="shared" si="5"/>
        <v>40</v>
      </c>
      <c r="J24" s="141">
        <v>22</v>
      </c>
      <c r="K24" s="151">
        <v>18</v>
      </c>
      <c r="L24" s="158">
        <f t="shared" si="6"/>
        <v>17</v>
      </c>
      <c r="M24" s="141">
        <v>17</v>
      </c>
      <c r="N24" s="141">
        <v>0</v>
      </c>
      <c r="O24" s="142">
        <v>0</v>
      </c>
      <c r="P24" s="106">
        <f t="shared" si="7"/>
        <v>0</v>
      </c>
      <c r="Q24" s="141">
        <v>0</v>
      </c>
      <c r="R24" s="151">
        <v>0</v>
      </c>
      <c r="S24" s="158">
        <f t="shared" si="8"/>
        <v>0</v>
      </c>
      <c r="T24" s="141">
        <v>0</v>
      </c>
      <c r="U24" s="141">
        <v>0</v>
      </c>
      <c r="V24" s="141">
        <v>0</v>
      </c>
      <c r="W24" s="142">
        <v>0</v>
      </c>
      <c r="X24" s="106">
        <f t="shared" si="9"/>
        <v>0</v>
      </c>
      <c r="Y24" s="141">
        <v>0</v>
      </c>
      <c r="Z24" s="142">
        <v>0</v>
      </c>
    </row>
    <row r="25" spans="1:27" s="79" customFormat="1" ht="15" customHeight="1" x14ac:dyDescent="0.2">
      <c r="A25" s="146" t="s">
        <v>17</v>
      </c>
      <c r="B25" s="100" t="s">
        <v>3</v>
      </c>
      <c r="C25" s="97">
        <v>50037005</v>
      </c>
      <c r="D25" s="94" t="s">
        <v>18</v>
      </c>
      <c r="E25" s="153">
        <f t="shared" si="3"/>
        <v>211</v>
      </c>
      <c r="F25" s="112">
        <f t="shared" si="4"/>
        <v>0</v>
      </c>
      <c r="G25" s="141">
        <v>0</v>
      </c>
      <c r="H25" s="142">
        <v>0</v>
      </c>
      <c r="I25" s="106">
        <f t="shared" si="5"/>
        <v>0</v>
      </c>
      <c r="J25" s="141">
        <v>0</v>
      </c>
      <c r="K25" s="151">
        <v>0</v>
      </c>
      <c r="L25" s="158">
        <f t="shared" si="6"/>
        <v>42</v>
      </c>
      <c r="M25" s="141">
        <v>42</v>
      </c>
      <c r="N25" s="141">
        <v>0</v>
      </c>
      <c r="O25" s="142">
        <v>0</v>
      </c>
      <c r="P25" s="106">
        <f t="shared" si="7"/>
        <v>0</v>
      </c>
      <c r="Q25" s="141">
        <v>0</v>
      </c>
      <c r="R25" s="151">
        <v>0</v>
      </c>
      <c r="S25" s="158">
        <f t="shared" si="8"/>
        <v>169</v>
      </c>
      <c r="T25" s="141">
        <v>126</v>
      </c>
      <c r="U25" s="141">
        <v>43</v>
      </c>
      <c r="V25" s="141">
        <v>0</v>
      </c>
      <c r="W25" s="142">
        <v>0</v>
      </c>
      <c r="X25" s="106">
        <f t="shared" si="9"/>
        <v>0</v>
      </c>
      <c r="Y25" s="141">
        <v>0</v>
      </c>
      <c r="Z25" s="142">
        <v>0</v>
      </c>
    </row>
    <row r="26" spans="1:27" s="79" customFormat="1" ht="15" customHeight="1" x14ac:dyDescent="0.2">
      <c r="A26" s="146" t="s">
        <v>17</v>
      </c>
      <c r="B26" s="100" t="s">
        <v>3</v>
      </c>
      <c r="C26" s="97">
        <v>50082876</v>
      </c>
      <c r="D26" s="93" t="s">
        <v>65</v>
      </c>
      <c r="E26" s="153">
        <f t="shared" si="3"/>
        <v>256</v>
      </c>
      <c r="F26" s="112">
        <f t="shared" si="4"/>
        <v>0</v>
      </c>
      <c r="G26" s="141">
        <v>0</v>
      </c>
      <c r="H26" s="142">
        <v>0</v>
      </c>
      <c r="I26" s="106">
        <f t="shared" si="5"/>
        <v>0</v>
      </c>
      <c r="J26" s="141">
        <v>0</v>
      </c>
      <c r="K26" s="151">
        <v>0</v>
      </c>
      <c r="L26" s="158">
        <f t="shared" si="6"/>
        <v>68</v>
      </c>
      <c r="M26" s="141">
        <v>68</v>
      </c>
      <c r="N26" s="141">
        <v>0</v>
      </c>
      <c r="O26" s="142">
        <v>0</v>
      </c>
      <c r="P26" s="106">
        <f t="shared" si="7"/>
        <v>0</v>
      </c>
      <c r="Q26" s="141">
        <v>0</v>
      </c>
      <c r="R26" s="151">
        <v>0</v>
      </c>
      <c r="S26" s="158">
        <f t="shared" si="8"/>
        <v>188</v>
      </c>
      <c r="T26" s="141">
        <v>124</v>
      </c>
      <c r="U26" s="141">
        <v>64</v>
      </c>
      <c r="V26" s="141">
        <v>0</v>
      </c>
      <c r="W26" s="142">
        <v>0</v>
      </c>
      <c r="X26" s="106">
        <f t="shared" si="9"/>
        <v>0</v>
      </c>
      <c r="Y26" s="141">
        <v>0</v>
      </c>
      <c r="Z26" s="142">
        <v>0</v>
      </c>
    </row>
    <row r="27" spans="1:27" s="79" customFormat="1" ht="15" customHeight="1" x14ac:dyDescent="0.2">
      <c r="A27" s="146" t="s">
        <v>6</v>
      </c>
      <c r="B27" s="100" t="s">
        <v>3</v>
      </c>
      <c r="C27" s="97">
        <v>50030388</v>
      </c>
      <c r="D27" s="94" t="s">
        <v>19</v>
      </c>
      <c r="E27" s="153">
        <f t="shared" si="3"/>
        <v>516</v>
      </c>
      <c r="F27" s="112">
        <f t="shared" si="4"/>
        <v>0</v>
      </c>
      <c r="G27" s="141">
        <v>0</v>
      </c>
      <c r="H27" s="142">
        <v>0</v>
      </c>
      <c r="I27" s="106">
        <f t="shared" si="5"/>
        <v>0</v>
      </c>
      <c r="J27" s="141">
        <v>0</v>
      </c>
      <c r="K27" s="151">
        <v>0</v>
      </c>
      <c r="L27" s="158">
        <f t="shared" si="6"/>
        <v>290</v>
      </c>
      <c r="M27" s="141">
        <v>290</v>
      </c>
      <c r="N27" s="141">
        <v>0</v>
      </c>
      <c r="O27" s="142">
        <v>0</v>
      </c>
      <c r="P27" s="106">
        <f t="shared" si="7"/>
        <v>0</v>
      </c>
      <c r="Q27" s="141">
        <v>0</v>
      </c>
      <c r="R27" s="151">
        <v>0</v>
      </c>
      <c r="S27" s="158">
        <f t="shared" si="8"/>
        <v>226</v>
      </c>
      <c r="T27" s="141">
        <v>131</v>
      </c>
      <c r="U27" s="141">
        <v>95</v>
      </c>
      <c r="V27" s="141">
        <v>0</v>
      </c>
      <c r="W27" s="142">
        <v>0</v>
      </c>
      <c r="X27" s="106">
        <f t="shared" si="9"/>
        <v>0</v>
      </c>
      <c r="Y27" s="141">
        <v>0</v>
      </c>
      <c r="Z27" s="142">
        <v>0</v>
      </c>
    </row>
    <row r="28" spans="1:27" s="79" customFormat="1" ht="15" customHeight="1" x14ac:dyDescent="0.2">
      <c r="A28" s="146" t="s">
        <v>7</v>
      </c>
      <c r="B28" s="100" t="s">
        <v>3</v>
      </c>
      <c r="C28" s="97">
        <v>50030850</v>
      </c>
      <c r="D28" s="94" t="s">
        <v>20</v>
      </c>
      <c r="E28" s="153">
        <f t="shared" si="3"/>
        <v>130</v>
      </c>
      <c r="F28" s="112">
        <f t="shared" si="4"/>
        <v>0</v>
      </c>
      <c r="G28" s="141">
        <v>0</v>
      </c>
      <c r="H28" s="142">
        <v>0</v>
      </c>
      <c r="I28" s="106">
        <f t="shared" si="5"/>
        <v>0</v>
      </c>
      <c r="J28" s="141">
        <v>0</v>
      </c>
      <c r="K28" s="151">
        <v>0</v>
      </c>
      <c r="L28" s="158">
        <f t="shared" si="6"/>
        <v>130</v>
      </c>
      <c r="M28" s="141">
        <v>130</v>
      </c>
      <c r="N28" s="141">
        <v>0</v>
      </c>
      <c r="O28" s="142">
        <v>0</v>
      </c>
      <c r="P28" s="106">
        <f t="shared" si="7"/>
        <v>0</v>
      </c>
      <c r="Q28" s="141">
        <v>0</v>
      </c>
      <c r="R28" s="151">
        <v>0</v>
      </c>
      <c r="S28" s="158">
        <f t="shared" si="8"/>
        <v>0</v>
      </c>
      <c r="T28" s="141">
        <v>0</v>
      </c>
      <c r="U28" s="141">
        <v>0</v>
      </c>
      <c r="V28" s="141">
        <v>0</v>
      </c>
      <c r="W28" s="142">
        <v>0</v>
      </c>
      <c r="X28" s="106">
        <f t="shared" si="9"/>
        <v>0</v>
      </c>
      <c r="Y28" s="141">
        <v>0</v>
      </c>
      <c r="Z28" s="142">
        <v>0</v>
      </c>
    </row>
    <row r="29" spans="1:27" s="79" customFormat="1" ht="15" customHeight="1" x14ac:dyDescent="0.2">
      <c r="A29" s="146" t="s">
        <v>7</v>
      </c>
      <c r="B29" s="100" t="s">
        <v>3</v>
      </c>
      <c r="C29" s="97">
        <v>50082809</v>
      </c>
      <c r="D29" s="149" t="s">
        <v>45</v>
      </c>
      <c r="E29" s="153">
        <f t="shared" si="3"/>
        <v>153</v>
      </c>
      <c r="F29" s="112">
        <f t="shared" si="4"/>
        <v>0</v>
      </c>
      <c r="G29" s="141">
        <v>0</v>
      </c>
      <c r="H29" s="142">
        <v>0</v>
      </c>
      <c r="I29" s="106">
        <f t="shared" si="5"/>
        <v>0</v>
      </c>
      <c r="J29" s="141">
        <v>0</v>
      </c>
      <c r="K29" s="151">
        <v>0</v>
      </c>
      <c r="L29" s="158">
        <f t="shared" si="6"/>
        <v>153</v>
      </c>
      <c r="M29" s="141">
        <v>153</v>
      </c>
      <c r="N29" s="141">
        <v>0</v>
      </c>
      <c r="O29" s="142">
        <v>0</v>
      </c>
      <c r="P29" s="106">
        <f t="shared" si="7"/>
        <v>0</v>
      </c>
      <c r="Q29" s="141">
        <v>0</v>
      </c>
      <c r="R29" s="151">
        <v>0</v>
      </c>
      <c r="S29" s="158">
        <f t="shared" si="8"/>
        <v>0</v>
      </c>
      <c r="T29" s="141">
        <v>0</v>
      </c>
      <c r="U29" s="141">
        <v>0</v>
      </c>
      <c r="V29" s="141">
        <v>0</v>
      </c>
      <c r="W29" s="142">
        <v>0</v>
      </c>
      <c r="X29" s="106">
        <f t="shared" si="9"/>
        <v>0</v>
      </c>
      <c r="Y29" s="141">
        <v>0</v>
      </c>
      <c r="Z29" s="142">
        <v>0</v>
      </c>
    </row>
    <row r="30" spans="1:27" s="79" customFormat="1" ht="15" customHeight="1" x14ac:dyDescent="0.2">
      <c r="A30" s="146" t="s">
        <v>8</v>
      </c>
      <c r="B30" s="100" t="s">
        <v>3</v>
      </c>
      <c r="C30" s="97">
        <v>50030418</v>
      </c>
      <c r="D30" s="94" t="s">
        <v>21</v>
      </c>
      <c r="E30" s="153">
        <f t="shared" si="3"/>
        <v>123</v>
      </c>
      <c r="F30" s="112">
        <f t="shared" si="4"/>
        <v>0</v>
      </c>
      <c r="G30" s="141">
        <v>0</v>
      </c>
      <c r="H30" s="142">
        <v>0</v>
      </c>
      <c r="I30" s="106">
        <f t="shared" si="5"/>
        <v>0</v>
      </c>
      <c r="J30" s="141">
        <v>0</v>
      </c>
      <c r="K30" s="151">
        <v>0</v>
      </c>
      <c r="L30" s="158">
        <f t="shared" si="6"/>
        <v>73</v>
      </c>
      <c r="M30" s="141">
        <v>73</v>
      </c>
      <c r="N30" s="141">
        <v>0</v>
      </c>
      <c r="O30" s="142">
        <v>0</v>
      </c>
      <c r="P30" s="106">
        <f t="shared" si="7"/>
        <v>0</v>
      </c>
      <c r="Q30" s="141">
        <v>0</v>
      </c>
      <c r="R30" s="151">
        <v>0</v>
      </c>
      <c r="S30" s="158">
        <f t="shared" si="8"/>
        <v>50</v>
      </c>
      <c r="T30" s="141">
        <v>32</v>
      </c>
      <c r="U30" s="141">
        <v>18</v>
      </c>
      <c r="V30" s="141">
        <v>0</v>
      </c>
      <c r="W30" s="142">
        <v>0</v>
      </c>
      <c r="X30" s="106">
        <f t="shared" si="9"/>
        <v>0</v>
      </c>
      <c r="Y30" s="141">
        <v>0</v>
      </c>
      <c r="Z30" s="142">
        <v>0</v>
      </c>
    </row>
    <row r="31" spans="1:27" s="79" customFormat="1" ht="15" customHeight="1" thickBot="1" x14ac:dyDescent="0.25">
      <c r="A31" s="148" t="s">
        <v>22</v>
      </c>
      <c r="B31" s="101" t="s">
        <v>3</v>
      </c>
      <c r="C31" s="98">
        <v>50030760</v>
      </c>
      <c r="D31" s="150" t="s">
        <v>23</v>
      </c>
      <c r="E31" s="160">
        <f t="shared" si="3"/>
        <v>49</v>
      </c>
      <c r="F31" s="113">
        <f t="shared" si="4"/>
        <v>0</v>
      </c>
      <c r="G31" s="143">
        <v>0</v>
      </c>
      <c r="H31" s="144">
        <v>0</v>
      </c>
      <c r="I31" s="107">
        <f t="shared" si="5"/>
        <v>0</v>
      </c>
      <c r="J31" s="143">
        <v>0</v>
      </c>
      <c r="K31" s="152">
        <v>0</v>
      </c>
      <c r="L31" s="159">
        <f t="shared" si="6"/>
        <v>49</v>
      </c>
      <c r="M31" s="143">
        <v>49</v>
      </c>
      <c r="N31" s="143">
        <v>0</v>
      </c>
      <c r="O31" s="144">
        <v>0</v>
      </c>
      <c r="P31" s="107">
        <f t="shared" si="7"/>
        <v>0</v>
      </c>
      <c r="Q31" s="143">
        <v>0</v>
      </c>
      <c r="R31" s="152">
        <v>0</v>
      </c>
      <c r="S31" s="159">
        <f t="shared" si="8"/>
        <v>0</v>
      </c>
      <c r="T31" s="143">
        <v>0</v>
      </c>
      <c r="U31" s="143">
        <v>0</v>
      </c>
      <c r="V31" s="143">
        <v>0</v>
      </c>
      <c r="W31" s="144">
        <v>0</v>
      </c>
      <c r="X31" s="107">
        <f t="shared" si="9"/>
        <v>0</v>
      </c>
      <c r="Y31" s="143">
        <v>0</v>
      </c>
      <c r="Z31" s="144">
        <v>0</v>
      </c>
    </row>
    <row r="32" spans="1:27" ht="13.5" customHeight="1" x14ac:dyDescent="0.2">
      <c r="C32" s="76"/>
      <c r="D32" s="69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</row>
    <row r="33" spans="1:27" ht="13.5" customHeight="1" x14ac:dyDescent="0.2">
      <c r="A33" s="127" t="s">
        <v>68</v>
      </c>
      <c r="C33" s="76"/>
      <c r="D33" s="69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</row>
    <row r="34" spans="1:27" ht="13.5" customHeight="1" x14ac:dyDescent="0.2">
      <c r="A34" s="128" t="s">
        <v>95</v>
      </c>
      <c r="C34" s="76"/>
      <c r="D34" s="69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</row>
    <row r="35" spans="1:27" ht="13.5" customHeight="1" x14ac:dyDescent="0.2">
      <c r="A35" s="127" t="s">
        <v>73</v>
      </c>
      <c r="C35" s="76"/>
      <c r="D35" s="69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</row>
    <row r="36" spans="1:27" ht="13.5" customHeight="1" x14ac:dyDescent="0.2">
      <c r="C36" s="75"/>
      <c r="D36" s="69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</row>
    <row r="37" spans="1:27" ht="13.5" customHeight="1" x14ac:dyDescent="0.2">
      <c r="C37" s="75"/>
      <c r="D37" s="69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</row>
    <row r="38" spans="1:27" ht="13.5" customHeight="1" x14ac:dyDescent="0.2">
      <c r="E38" s="136"/>
      <c r="F38" s="136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</row>
    <row r="39" spans="1:27" ht="13.5" customHeight="1" x14ac:dyDescent="0.2">
      <c r="E39" s="136"/>
      <c r="F39" s="136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</row>
    <row r="40" spans="1:27" ht="13.5" customHeight="1" x14ac:dyDescent="0.2">
      <c r="E40" s="136"/>
      <c r="F40" s="136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</row>
    <row r="41" spans="1:27" ht="13.5" customHeight="1" x14ac:dyDescent="0.2">
      <c r="E41" s="136"/>
      <c r="F41" s="136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</row>
    <row r="42" spans="1:27" ht="13.5" customHeight="1" x14ac:dyDescent="0.2">
      <c r="E42" s="136"/>
      <c r="F42" s="136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</row>
    <row r="43" spans="1:27" ht="13.5" customHeight="1" x14ac:dyDescent="0.2">
      <c r="E43" s="136"/>
      <c r="F43" s="136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</row>
    <row r="44" spans="1:27" ht="13.5" customHeight="1" x14ac:dyDescent="0.2">
      <c r="E44" s="136"/>
      <c r="F44" s="136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</row>
    <row r="45" spans="1:27" ht="13.5" customHeight="1" x14ac:dyDescent="0.2">
      <c r="E45" s="136"/>
      <c r="F45" s="136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</row>
    <row r="46" spans="1:27" ht="13.5" customHeight="1" x14ac:dyDescent="0.2">
      <c r="E46" s="136"/>
      <c r="F46" s="136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</row>
    <row r="47" spans="1:27" ht="13.5" customHeight="1" x14ac:dyDescent="0.2">
      <c r="E47" s="136"/>
      <c r="F47" s="136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</row>
    <row r="48" spans="1:27" ht="13.5" customHeight="1" x14ac:dyDescent="0.2">
      <c r="E48" s="136"/>
      <c r="F48" s="136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</row>
    <row r="49" spans="5:27" ht="13.5" customHeight="1" x14ac:dyDescent="0.2">
      <c r="E49" s="136"/>
      <c r="F49" s="136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</row>
    <row r="50" spans="5:27" ht="13.5" customHeight="1" x14ac:dyDescent="0.2">
      <c r="E50" s="136"/>
      <c r="F50" s="136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</row>
    <row r="51" spans="5:27" ht="13.5" customHeight="1" x14ac:dyDescent="0.2">
      <c r="E51" s="136"/>
      <c r="F51" s="136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</row>
    <row r="52" spans="5:27" ht="13.5" customHeight="1" x14ac:dyDescent="0.2">
      <c r="E52" s="136"/>
      <c r="F52" s="136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</row>
    <row r="53" spans="5:27" ht="13.5" customHeight="1" x14ac:dyDescent="0.2">
      <c r="E53" s="136"/>
      <c r="F53" s="136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</row>
    <row r="54" spans="5:27" ht="13.5" customHeight="1" x14ac:dyDescent="0.2">
      <c r="E54" s="136"/>
      <c r="F54" s="136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</row>
    <row r="55" spans="5:27" ht="13.5" customHeight="1" x14ac:dyDescent="0.2">
      <c r="E55" s="136"/>
      <c r="F55" s="136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</row>
    <row r="56" spans="5:27" ht="13.5" customHeight="1" x14ac:dyDescent="0.2">
      <c r="E56" s="136"/>
      <c r="F56" s="136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</row>
    <row r="57" spans="5:27" ht="13.5" customHeight="1" x14ac:dyDescent="0.2">
      <c r="E57" s="136"/>
      <c r="F57" s="136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</row>
    <row r="58" spans="5:27" ht="13.5" customHeight="1" x14ac:dyDescent="0.2">
      <c r="E58" s="136"/>
      <c r="F58" s="136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</row>
    <row r="59" spans="5:27" ht="13.5" customHeight="1" x14ac:dyDescent="0.2">
      <c r="E59" s="136"/>
      <c r="F59" s="136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</row>
    <row r="60" spans="5:27" ht="13.5" customHeight="1" x14ac:dyDescent="0.2">
      <c r="E60" s="136"/>
      <c r="F60" s="136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</row>
    <row r="61" spans="5:27" ht="13.5" customHeight="1" x14ac:dyDescent="0.2">
      <c r="E61" s="136"/>
      <c r="F61" s="136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</row>
    <row r="62" spans="5:27" ht="13.5" customHeight="1" x14ac:dyDescent="0.2">
      <c r="E62" s="136"/>
      <c r="F62" s="136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</row>
    <row r="63" spans="5:27" ht="13.5" customHeight="1" x14ac:dyDescent="0.2">
      <c r="E63" s="136"/>
      <c r="F63" s="136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</row>
    <row r="64" spans="5:27" ht="13.5" customHeight="1" x14ac:dyDescent="0.2">
      <c r="E64" s="136"/>
      <c r="F64" s="136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</row>
    <row r="65" spans="5:27" ht="13.5" customHeight="1" x14ac:dyDescent="0.2">
      <c r="E65" s="136"/>
      <c r="F65" s="136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</row>
    <row r="66" spans="5:27" ht="13.5" customHeight="1" x14ac:dyDescent="0.2">
      <c r="E66" s="136"/>
      <c r="F66" s="136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</row>
    <row r="67" spans="5:27" ht="13.5" customHeight="1" x14ac:dyDescent="0.2">
      <c r="E67" s="136"/>
      <c r="F67" s="136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</row>
    <row r="68" spans="5:27" ht="13.5" customHeight="1" x14ac:dyDescent="0.2">
      <c r="E68" s="136"/>
      <c r="F68" s="136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</row>
    <row r="69" spans="5:27" ht="13.5" customHeight="1" x14ac:dyDescent="0.2">
      <c r="E69" s="136"/>
      <c r="F69" s="136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</row>
    <row r="70" spans="5:27" ht="13.5" customHeight="1" x14ac:dyDescent="0.2">
      <c r="E70" s="136"/>
      <c r="F70" s="136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</row>
    <row r="71" spans="5:27" ht="13.5" customHeight="1" x14ac:dyDescent="0.2">
      <c r="E71" s="136"/>
      <c r="F71" s="136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</row>
    <row r="72" spans="5:27" ht="13.5" customHeight="1" x14ac:dyDescent="0.2">
      <c r="E72" s="136"/>
      <c r="F72" s="136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</row>
    <row r="73" spans="5:27" ht="13.5" customHeight="1" x14ac:dyDescent="0.2">
      <c r="E73" s="136"/>
      <c r="F73" s="136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</row>
    <row r="74" spans="5:27" ht="13.5" customHeight="1" x14ac:dyDescent="0.2">
      <c r="E74" s="136"/>
      <c r="F74" s="136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</row>
    <row r="75" spans="5:27" ht="13.5" customHeight="1" x14ac:dyDescent="0.2">
      <c r="E75" s="136"/>
      <c r="F75" s="136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</row>
    <row r="76" spans="5:27" ht="13.5" customHeight="1" x14ac:dyDescent="0.2">
      <c r="E76" s="136"/>
      <c r="F76" s="136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</row>
    <row r="77" spans="5:27" ht="13.5" customHeight="1" x14ac:dyDescent="0.2">
      <c r="E77" s="136"/>
      <c r="F77" s="136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</row>
    <row r="78" spans="5:27" ht="13.5" customHeight="1" x14ac:dyDescent="0.2">
      <c r="E78" s="136"/>
      <c r="F78" s="136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</row>
    <row r="79" spans="5:27" ht="13.5" customHeight="1" x14ac:dyDescent="0.2">
      <c r="E79" s="136"/>
      <c r="F79" s="136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</row>
    <row r="80" spans="5:27" ht="13.5" customHeight="1" x14ac:dyDescent="0.2">
      <c r="E80" s="136"/>
      <c r="F80" s="136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</row>
    <row r="81" spans="5:27" ht="13.5" customHeight="1" x14ac:dyDescent="0.2">
      <c r="E81" s="136"/>
      <c r="F81" s="136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</row>
    <row r="82" spans="5:27" ht="13.5" customHeight="1" x14ac:dyDescent="0.2">
      <c r="E82" s="136"/>
      <c r="F82" s="136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</row>
    <row r="83" spans="5:27" ht="13.5" customHeight="1" x14ac:dyDescent="0.2">
      <c r="E83" s="136"/>
      <c r="F83" s="136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</row>
    <row r="84" spans="5:27" ht="13.5" customHeight="1" x14ac:dyDescent="0.2">
      <c r="E84" s="136"/>
      <c r="F84" s="136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</row>
    <row r="85" spans="5:27" ht="13.5" customHeight="1" x14ac:dyDescent="0.2">
      <c r="E85" s="136"/>
      <c r="F85" s="136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</row>
    <row r="86" spans="5:27" ht="13.5" customHeight="1" x14ac:dyDescent="0.2">
      <c r="E86" s="136"/>
      <c r="F86" s="136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</row>
    <row r="87" spans="5:27" ht="13.5" customHeight="1" x14ac:dyDescent="0.2">
      <c r="E87" s="136"/>
      <c r="F87" s="136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</row>
    <row r="88" spans="5:27" ht="13.5" customHeight="1" x14ac:dyDescent="0.2">
      <c r="E88" s="136"/>
      <c r="F88" s="136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</row>
    <row r="89" spans="5:27" ht="13.5" customHeight="1" x14ac:dyDescent="0.2">
      <c r="E89" s="136"/>
      <c r="F89" s="136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</row>
    <row r="90" spans="5:27" ht="13.5" customHeight="1" x14ac:dyDescent="0.2">
      <c r="E90" s="136"/>
      <c r="F90" s="136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</row>
    <row r="91" spans="5:27" ht="13.5" customHeight="1" x14ac:dyDescent="0.2">
      <c r="E91" s="136"/>
      <c r="F91" s="136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</row>
    <row r="92" spans="5:27" ht="13.5" customHeight="1" x14ac:dyDescent="0.2">
      <c r="E92" s="136"/>
      <c r="F92" s="136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</row>
    <row r="93" spans="5:27" ht="13.5" customHeight="1" x14ac:dyDescent="0.2">
      <c r="E93" s="136"/>
      <c r="F93" s="136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</row>
    <row r="94" spans="5:27" ht="13.5" customHeight="1" x14ac:dyDescent="0.2">
      <c r="E94" s="136"/>
      <c r="F94" s="136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</row>
    <row r="95" spans="5:27" ht="13.5" customHeight="1" x14ac:dyDescent="0.2">
      <c r="E95" s="136"/>
      <c r="F95" s="136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</row>
    <row r="96" spans="5:27" ht="13.5" customHeight="1" x14ac:dyDescent="0.2">
      <c r="E96" s="136"/>
      <c r="F96" s="136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</row>
    <row r="97" spans="5:27" ht="13.5" customHeight="1" x14ac:dyDescent="0.2">
      <c r="E97" s="136"/>
      <c r="F97" s="136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</row>
    <row r="98" spans="5:27" ht="13.5" customHeight="1" x14ac:dyDescent="0.2">
      <c r="E98" s="136"/>
      <c r="F98" s="136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</row>
    <row r="99" spans="5:27" ht="13.5" customHeight="1" x14ac:dyDescent="0.2">
      <c r="E99" s="136"/>
      <c r="F99" s="136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</row>
    <row r="100" spans="5:27" ht="13.5" customHeight="1" x14ac:dyDescent="0.2">
      <c r="E100" s="136"/>
      <c r="F100" s="136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</row>
    <row r="101" spans="5:27" ht="13.5" customHeight="1" x14ac:dyDescent="0.2">
      <c r="E101" s="136"/>
      <c r="F101" s="136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</row>
    <row r="102" spans="5:27" ht="13.5" customHeight="1" x14ac:dyDescent="0.2">
      <c r="E102" s="136"/>
      <c r="F102" s="136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</row>
    <row r="103" spans="5:27" ht="13.5" customHeight="1" x14ac:dyDescent="0.2">
      <c r="E103" s="136"/>
      <c r="F103" s="136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137"/>
      <c r="AA103" s="137"/>
    </row>
    <row r="104" spans="5:27" ht="13.5" customHeight="1" x14ac:dyDescent="0.2">
      <c r="E104" s="136"/>
      <c r="F104" s="136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  <c r="Z104" s="137"/>
      <c r="AA104" s="137"/>
    </row>
    <row r="105" spans="5:27" ht="13.5" customHeight="1" x14ac:dyDescent="0.2">
      <c r="E105" s="136"/>
      <c r="F105" s="136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</row>
    <row r="106" spans="5:27" ht="13.5" customHeight="1" x14ac:dyDescent="0.2">
      <c r="E106" s="136"/>
      <c r="F106" s="136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</row>
    <row r="107" spans="5:27" ht="13.5" customHeight="1" x14ac:dyDescent="0.2">
      <c r="E107" s="136"/>
      <c r="F107" s="136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</row>
    <row r="108" spans="5:27" ht="13.5" customHeight="1" x14ac:dyDescent="0.2">
      <c r="E108" s="136"/>
      <c r="F108" s="136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</row>
    <row r="109" spans="5:27" ht="13.5" customHeight="1" x14ac:dyDescent="0.2">
      <c r="E109" s="136"/>
      <c r="F109" s="136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</row>
    <row r="110" spans="5:27" ht="13.5" customHeight="1" x14ac:dyDescent="0.2">
      <c r="E110" s="136"/>
      <c r="F110" s="136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  <c r="Z110" s="137"/>
      <c r="AA110" s="137"/>
    </row>
    <row r="111" spans="5:27" ht="13.5" customHeight="1" x14ac:dyDescent="0.2">
      <c r="E111" s="136"/>
      <c r="F111" s="136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</row>
    <row r="112" spans="5:27" ht="13.5" customHeight="1" x14ac:dyDescent="0.2">
      <c r="E112" s="136"/>
      <c r="F112" s="136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  <c r="Z112" s="137"/>
      <c r="AA112" s="137"/>
    </row>
    <row r="113" spans="5:27" ht="13.5" customHeight="1" x14ac:dyDescent="0.2">
      <c r="E113" s="136"/>
      <c r="F113" s="136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</row>
    <row r="114" spans="5:27" ht="13.5" customHeight="1" x14ac:dyDescent="0.2">
      <c r="E114" s="136"/>
      <c r="F114" s="136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</row>
    <row r="115" spans="5:27" ht="13.5" customHeight="1" x14ac:dyDescent="0.2">
      <c r="E115" s="136"/>
      <c r="F115" s="136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</row>
    <row r="116" spans="5:27" ht="13.5" customHeight="1" x14ac:dyDescent="0.2">
      <c r="E116" s="136"/>
      <c r="F116" s="136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</row>
    <row r="117" spans="5:27" ht="13.5" customHeight="1" x14ac:dyDescent="0.2">
      <c r="E117" s="136"/>
      <c r="F117" s="136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  <c r="Z117" s="137"/>
      <c r="AA117" s="137"/>
    </row>
    <row r="118" spans="5:27" ht="13.5" customHeight="1" x14ac:dyDescent="0.2">
      <c r="E118" s="136"/>
      <c r="F118" s="136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  <c r="Z118" s="137"/>
      <c r="AA118" s="137"/>
    </row>
    <row r="119" spans="5:27" ht="13.5" customHeight="1" x14ac:dyDescent="0.2">
      <c r="E119" s="136"/>
      <c r="F119" s="136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  <c r="Z119" s="137"/>
      <c r="AA119" s="137"/>
    </row>
    <row r="120" spans="5:27" ht="13.5" customHeight="1" x14ac:dyDescent="0.2">
      <c r="E120" s="136"/>
      <c r="F120" s="136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  <c r="Z120" s="137"/>
      <c r="AA120" s="137"/>
    </row>
    <row r="121" spans="5:27" ht="13.5" customHeight="1" x14ac:dyDescent="0.2">
      <c r="E121" s="136"/>
      <c r="F121" s="136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  <c r="Z121" s="137"/>
      <c r="AA121" s="137"/>
    </row>
    <row r="122" spans="5:27" ht="13.5" customHeight="1" x14ac:dyDescent="0.2">
      <c r="E122" s="136"/>
      <c r="F122" s="136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</row>
    <row r="123" spans="5:27" ht="13.5" customHeight="1" x14ac:dyDescent="0.2">
      <c r="E123" s="136"/>
      <c r="F123" s="136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  <c r="Z123" s="137"/>
      <c r="AA123" s="137"/>
    </row>
    <row r="124" spans="5:27" ht="13.5" customHeight="1" x14ac:dyDescent="0.2">
      <c r="E124" s="136"/>
      <c r="F124" s="136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</row>
    <row r="125" spans="5:27" ht="13.5" customHeight="1" x14ac:dyDescent="0.2">
      <c r="E125" s="136"/>
      <c r="F125" s="136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</row>
    <row r="126" spans="5:27" ht="13.5" customHeight="1" x14ac:dyDescent="0.2">
      <c r="E126" s="136"/>
      <c r="F126" s="136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</row>
    <row r="127" spans="5:27" ht="13.5" customHeight="1" x14ac:dyDescent="0.2">
      <c r="E127" s="136"/>
      <c r="F127" s="136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</row>
    <row r="128" spans="5:27" ht="13.5" customHeight="1" x14ac:dyDescent="0.2">
      <c r="E128" s="136"/>
      <c r="F128" s="136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</row>
    <row r="129" spans="5:27" ht="13.5" customHeight="1" x14ac:dyDescent="0.2">
      <c r="E129" s="136"/>
      <c r="F129" s="136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</row>
    <row r="130" spans="5:27" ht="13.5" customHeight="1" x14ac:dyDescent="0.2">
      <c r="E130" s="136"/>
      <c r="F130" s="136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</row>
    <row r="131" spans="5:27" ht="13.5" customHeight="1" x14ac:dyDescent="0.2">
      <c r="E131" s="136"/>
      <c r="F131" s="136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</row>
    <row r="132" spans="5:27" ht="13.5" customHeight="1" x14ac:dyDescent="0.2">
      <c r="E132" s="136"/>
      <c r="F132" s="136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</row>
    <row r="133" spans="5:27" ht="13.5" customHeight="1" x14ac:dyDescent="0.2">
      <c r="E133" s="136"/>
      <c r="F133" s="136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</row>
    <row r="134" spans="5:27" ht="13.5" customHeight="1" x14ac:dyDescent="0.2">
      <c r="E134" s="136"/>
      <c r="F134" s="136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  <c r="Z134" s="137"/>
      <c r="AA134" s="137"/>
    </row>
    <row r="135" spans="5:27" ht="13.5" customHeight="1" x14ac:dyDescent="0.2">
      <c r="E135" s="136"/>
      <c r="F135" s="136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</row>
    <row r="136" spans="5:27" ht="13.5" customHeight="1" x14ac:dyDescent="0.2">
      <c r="E136" s="136"/>
      <c r="F136" s="136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</row>
    <row r="137" spans="5:27" ht="13.5" customHeight="1" x14ac:dyDescent="0.2">
      <c r="E137" s="136"/>
      <c r="F137" s="136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</row>
    <row r="138" spans="5:27" ht="13.5" customHeight="1" x14ac:dyDescent="0.2">
      <c r="E138" s="136"/>
      <c r="F138" s="136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</row>
    <row r="139" spans="5:27" ht="13.5" customHeight="1" x14ac:dyDescent="0.2">
      <c r="E139" s="136"/>
      <c r="F139" s="136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</row>
    <row r="140" spans="5:27" ht="13.5" customHeight="1" x14ac:dyDescent="0.2">
      <c r="E140" s="136"/>
      <c r="F140" s="136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</row>
    <row r="141" spans="5:27" ht="13.5" customHeight="1" x14ac:dyDescent="0.2">
      <c r="E141" s="136"/>
      <c r="F141" s="136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</row>
    <row r="142" spans="5:27" ht="13.5" customHeight="1" x14ac:dyDescent="0.2">
      <c r="E142" s="136"/>
      <c r="F142" s="136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</row>
    <row r="143" spans="5:27" ht="13.5" customHeight="1" x14ac:dyDescent="0.2">
      <c r="E143" s="136"/>
      <c r="F143" s="136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</row>
    <row r="144" spans="5:27" ht="13.5" customHeight="1" x14ac:dyDescent="0.2">
      <c r="E144" s="136"/>
      <c r="F144" s="136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</row>
    <row r="145" spans="5:27" ht="13.5" customHeight="1" x14ac:dyDescent="0.2">
      <c r="E145" s="136"/>
      <c r="F145" s="136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</row>
    <row r="146" spans="5:27" ht="13.5" customHeight="1" x14ac:dyDescent="0.2">
      <c r="E146" s="136"/>
      <c r="F146" s="136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</row>
    <row r="147" spans="5:27" ht="13.5" customHeight="1" x14ac:dyDescent="0.2">
      <c r="E147" s="136"/>
      <c r="F147" s="136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</row>
    <row r="148" spans="5:27" ht="13.5" customHeight="1" x14ac:dyDescent="0.2">
      <c r="E148" s="136"/>
      <c r="F148" s="136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</row>
    <row r="149" spans="5:27" ht="13.5" customHeight="1" x14ac:dyDescent="0.2">
      <c r="E149" s="136"/>
      <c r="F149" s="136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</row>
    <row r="150" spans="5:27" ht="13.5" customHeight="1" x14ac:dyDescent="0.2">
      <c r="E150" s="136"/>
      <c r="F150" s="136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</row>
    <row r="151" spans="5:27" ht="13.5" customHeight="1" x14ac:dyDescent="0.2">
      <c r="E151" s="136"/>
      <c r="F151" s="136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</row>
    <row r="152" spans="5:27" ht="13.5" customHeight="1" x14ac:dyDescent="0.2">
      <c r="E152" s="136"/>
      <c r="F152" s="136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</row>
    <row r="153" spans="5:27" ht="13.5" customHeight="1" x14ac:dyDescent="0.2">
      <c r="E153" s="136"/>
      <c r="F153" s="136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</row>
    <row r="154" spans="5:27" ht="13.5" customHeight="1" x14ac:dyDescent="0.2">
      <c r="E154" s="136"/>
      <c r="F154" s="136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</row>
    <row r="155" spans="5:27" ht="13.5" customHeight="1" x14ac:dyDescent="0.2">
      <c r="E155" s="136"/>
      <c r="F155" s="136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</row>
    <row r="156" spans="5:27" ht="13.5" customHeight="1" x14ac:dyDescent="0.2">
      <c r="E156" s="136"/>
      <c r="F156" s="136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</row>
    <row r="157" spans="5:27" ht="13.5" customHeight="1" x14ac:dyDescent="0.2">
      <c r="E157" s="136"/>
      <c r="F157" s="136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</row>
    <row r="158" spans="5:27" ht="13.5" customHeight="1" x14ac:dyDescent="0.2">
      <c r="E158" s="136"/>
      <c r="F158" s="136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</row>
    <row r="159" spans="5:27" ht="13.5" customHeight="1" x14ac:dyDescent="0.2">
      <c r="E159" s="136"/>
      <c r="F159" s="136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</row>
    <row r="160" spans="5:27" ht="13.5" customHeight="1" x14ac:dyDescent="0.2">
      <c r="E160" s="136"/>
      <c r="F160" s="136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</row>
    <row r="161" spans="5:27" ht="13.5" customHeight="1" x14ac:dyDescent="0.2">
      <c r="E161" s="136"/>
      <c r="F161" s="136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</row>
    <row r="162" spans="5:27" ht="13.5" customHeight="1" x14ac:dyDescent="0.2">
      <c r="E162" s="136"/>
      <c r="F162" s="136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</row>
    <row r="163" spans="5:27" ht="13.5" customHeight="1" x14ac:dyDescent="0.2">
      <c r="E163" s="136"/>
      <c r="F163" s="136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</row>
    <row r="164" spans="5:27" ht="13.5" customHeight="1" x14ac:dyDescent="0.2">
      <c r="E164" s="136"/>
      <c r="F164" s="136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</row>
    <row r="165" spans="5:27" ht="13.5" customHeight="1" x14ac:dyDescent="0.2">
      <c r="E165" s="136"/>
      <c r="F165" s="136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  <c r="AA165" s="137"/>
    </row>
    <row r="166" spans="5:27" ht="13.5" customHeight="1" x14ac:dyDescent="0.2">
      <c r="E166" s="136"/>
      <c r="F166" s="136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  <c r="Z166" s="137"/>
      <c r="AA166" s="137"/>
    </row>
    <row r="167" spans="5:27" ht="13.5" customHeight="1" x14ac:dyDescent="0.2">
      <c r="E167" s="136"/>
      <c r="F167" s="136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  <c r="Z167" s="137"/>
      <c r="AA167" s="137"/>
    </row>
    <row r="168" spans="5:27" ht="13.5" customHeight="1" x14ac:dyDescent="0.2">
      <c r="E168" s="136"/>
      <c r="F168" s="136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</row>
    <row r="169" spans="5:27" ht="13.5" customHeight="1" x14ac:dyDescent="0.2">
      <c r="E169" s="136"/>
      <c r="F169" s="136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  <c r="AA169" s="137"/>
    </row>
    <row r="170" spans="5:27" ht="13.5" customHeight="1" x14ac:dyDescent="0.2">
      <c r="E170" s="136"/>
      <c r="F170" s="136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</row>
    <row r="171" spans="5:27" ht="13.5" customHeight="1" x14ac:dyDescent="0.2">
      <c r="E171" s="136"/>
      <c r="F171" s="136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</row>
    <row r="172" spans="5:27" ht="13.5" customHeight="1" x14ac:dyDescent="0.2">
      <c r="E172" s="136"/>
      <c r="F172" s="136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</row>
    <row r="173" spans="5:27" ht="13.5" customHeight="1" x14ac:dyDescent="0.2">
      <c r="E173" s="136"/>
      <c r="F173" s="136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  <c r="AA173" s="137"/>
    </row>
    <row r="174" spans="5:27" ht="13.5" customHeight="1" x14ac:dyDescent="0.2">
      <c r="E174" s="136"/>
      <c r="F174" s="136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  <c r="Z174" s="137"/>
      <c r="AA174" s="137"/>
    </row>
    <row r="175" spans="5:27" ht="13.5" customHeight="1" x14ac:dyDescent="0.2">
      <c r="E175" s="136"/>
      <c r="F175" s="136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  <c r="Z175" s="137"/>
      <c r="AA175" s="137"/>
    </row>
    <row r="176" spans="5:27" ht="13.5" customHeight="1" x14ac:dyDescent="0.2">
      <c r="E176" s="136"/>
      <c r="F176" s="136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  <c r="Z176" s="137"/>
      <c r="AA176" s="137"/>
    </row>
    <row r="177" spans="5:27" ht="13.5" customHeight="1" x14ac:dyDescent="0.2">
      <c r="E177" s="136"/>
      <c r="F177" s="136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  <c r="AA177" s="137"/>
    </row>
    <row r="178" spans="5:27" ht="13.5" customHeight="1" x14ac:dyDescent="0.2">
      <c r="E178" s="136"/>
      <c r="F178" s="136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  <c r="Z178" s="137"/>
      <c r="AA178" s="137"/>
    </row>
    <row r="179" spans="5:27" ht="13.5" customHeight="1" x14ac:dyDescent="0.2">
      <c r="E179" s="136"/>
      <c r="F179" s="136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  <c r="Z179" s="137"/>
      <c r="AA179" s="137"/>
    </row>
    <row r="180" spans="5:27" ht="13.5" customHeight="1" x14ac:dyDescent="0.2">
      <c r="E180" s="136"/>
      <c r="F180" s="136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  <c r="Z180" s="137"/>
      <c r="AA180" s="137"/>
    </row>
    <row r="181" spans="5:27" ht="13.5" customHeight="1" x14ac:dyDescent="0.2">
      <c r="E181" s="136"/>
      <c r="F181" s="136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  <c r="Z181" s="137"/>
      <c r="AA181" s="137"/>
    </row>
    <row r="182" spans="5:27" ht="13.5" customHeight="1" x14ac:dyDescent="0.2">
      <c r="E182" s="136"/>
      <c r="F182" s="136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  <c r="Z182" s="137"/>
      <c r="AA182" s="137"/>
    </row>
    <row r="183" spans="5:27" ht="13.5" customHeight="1" x14ac:dyDescent="0.2">
      <c r="E183" s="136"/>
      <c r="F183" s="136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  <c r="Z183" s="137"/>
      <c r="AA183" s="137"/>
    </row>
    <row r="184" spans="5:27" ht="13.5" customHeight="1" x14ac:dyDescent="0.2">
      <c r="E184" s="136"/>
      <c r="F184" s="136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  <c r="Z184" s="137"/>
      <c r="AA184" s="137"/>
    </row>
    <row r="185" spans="5:27" ht="13.5" customHeight="1" x14ac:dyDescent="0.2">
      <c r="E185" s="136"/>
      <c r="F185" s="136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  <c r="Z185" s="137"/>
      <c r="AA185" s="137"/>
    </row>
    <row r="186" spans="5:27" ht="13.5" customHeight="1" x14ac:dyDescent="0.2">
      <c r="E186" s="136"/>
      <c r="F186" s="136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  <c r="Z186" s="137"/>
      <c r="AA186" s="137"/>
    </row>
    <row r="187" spans="5:27" ht="13.5" customHeight="1" x14ac:dyDescent="0.2">
      <c r="E187" s="136"/>
      <c r="F187" s="136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  <c r="Z187" s="137"/>
      <c r="AA187" s="137"/>
    </row>
    <row r="188" spans="5:27" ht="13.5" customHeight="1" x14ac:dyDescent="0.2">
      <c r="E188" s="136"/>
      <c r="F188" s="136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  <c r="Z188" s="137"/>
      <c r="AA188" s="137"/>
    </row>
    <row r="189" spans="5:27" ht="13.5" customHeight="1" x14ac:dyDescent="0.2">
      <c r="E189" s="136"/>
      <c r="F189" s="136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  <c r="Z189" s="137"/>
      <c r="AA189" s="137"/>
    </row>
    <row r="190" spans="5:27" ht="13.5" customHeight="1" x14ac:dyDescent="0.2">
      <c r="E190" s="136"/>
      <c r="F190" s="136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  <c r="Z190" s="137"/>
      <c r="AA190" s="137"/>
    </row>
    <row r="191" spans="5:27" ht="13.5" customHeight="1" x14ac:dyDescent="0.2">
      <c r="E191" s="136"/>
      <c r="F191" s="136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  <c r="Z191" s="137"/>
      <c r="AA191" s="137"/>
    </row>
    <row r="192" spans="5:27" ht="13.5" customHeight="1" x14ac:dyDescent="0.2">
      <c r="E192" s="139"/>
      <c r="F192" s="139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</row>
    <row r="193" spans="5:27" ht="13.5" customHeight="1" x14ac:dyDescent="0.2">
      <c r="E193" s="139"/>
      <c r="F193" s="139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</row>
    <row r="194" spans="5:27" ht="13.5" customHeight="1" x14ac:dyDescent="0.2">
      <c r="E194" s="139"/>
      <c r="F194" s="139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</row>
    <row r="195" spans="5:27" ht="13.5" customHeight="1" x14ac:dyDescent="0.2">
      <c r="E195" s="139"/>
      <c r="F195" s="139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</row>
    <row r="196" spans="5:27" ht="13.5" customHeight="1" x14ac:dyDescent="0.2">
      <c r="E196" s="139"/>
      <c r="F196" s="139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</row>
    <row r="197" spans="5:27" ht="13.5" customHeight="1" x14ac:dyDescent="0.2">
      <c r="E197" s="139"/>
      <c r="F197" s="139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</row>
    <row r="198" spans="5:27" ht="13.5" customHeight="1" x14ac:dyDescent="0.2">
      <c r="E198" s="139"/>
      <c r="F198" s="139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</row>
    <row r="199" spans="5:27" ht="13.5" customHeight="1" x14ac:dyDescent="0.2">
      <c r="E199" s="139"/>
      <c r="F199" s="139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</row>
    <row r="200" spans="5:27" ht="13.5" customHeight="1" x14ac:dyDescent="0.2">
      <c r="E200" s="139"/>
      <c r="F200" s="139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</row>
    <row r="201" spans="5:27" ht="13.5" customHeight="1" x14ac:dyDescent="0.2">
      <c r="E201" s="139"/>
      <c r="F201" s="139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</row>
    <row r="202" spans="5:27" ht="13.5" customHeight="1" x14ac:dyDescent="0.2">
      <c r="E202" s="139"/>
      <c r="F202" s="139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</row>
    <row r="203" spans="5:27" ht="13.5" customHeight="1" x14ac:dyDescent="0.2">
      <c r="E203" s="139"/>
      <c r="F203" s="139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</row>
    <row r="204" spans="5:27" ht="13.5" customHeight="1" x14ac:dyDescent="0.2">
      <c r="E204" s="139"/>
      <c r="F204" s="139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</row>
    <row r="205" spans="5:27" ht="13.5" customHeight="1" x14ac:dyDescent="0.2">
      <c r="E205" s="139"/>
      <c r="F205" s="139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</row>
    <row r="206" spans="5:27" ht="13.5" customHeight="1" x14ac:dyDescent="0.2">
      <c r="E206" s="139"/>
      <c r="F206" s="139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</row>
    <row r="207" spans="5:27" ht="13.5" customHeight="1" x14ac:dyDescent="0.2">
      <c r="E207" s="139"/>
      <c r="F207" s="139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</row>
    <row r="208" spans="5:27" ht="13.5" customHeight="1" x14ac:dyDescent="0.2">
      <c r="E208" s="139"/>
      <c r="F208" s="139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</row>
    <row r="209" spans="5:27" ht="13.5" customHeight="1" x14ac:dyDescent="0.2">
      <c r="E209" s="139"/>
      <c r="F209" s="139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</row>
    <row r="210" spans="5:27" ht="13.5" customHeight="1" x14ac:dyDescent="0.2">
      <c r="E210" s="139"/>
      <c r="F210" s="139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</row>
    <row r="211" spans="5:27" ht="13.5" customHeight="1" x14ac:dyDescent="0.2">
      <c r="E211" s="139"/>
      <c r="F211" s="139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</row>
    <row r="212" spans="5:27" ht="13.5" customHeight="1" x14ac:dyDescent="0.2">
      <c r="E212" s="139"/>
      <c r="F212" s="139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</row>
    <row r="213" spans="5:27" ht="13.5" customHeight="1" x14ac:dyDescent="0.2">
      <c r="E213" s="139"/>
      <c r="F213" s="139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  <c r="AA213" s="138"/>
    </row>
    <row r="214" spans="5:27" ht="13.5" customHeight="1" x14ac:dyDescent="0.2">
      <c r="E214" s="139"/>
      <c r="F214" s="139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</row>
    <row r="215" spans="5:27" ht="13.5" customHeight="1" x14ac:dyDescent="0.2">
      <c r="E215" s="139"/>
      <c r="F215" s="139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  <c r="AA215" s="138"/>
    </row>
    <row r="216" spans="5:27" ht="13.5" customHeight="1" x14ac:dyDescent="0.2">
      <c r="E216" s="139"/>
      <c r="F216" s="139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</row>
    <row r="217" spans="5:27" ht="13.5" customHeight="1" x14ac:dyDescent="0.2">
      <c r="E217" s="139"/>
      <c r="F217" s="139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</row>
    <row r="218" spans="5:27" ht="13.5" customHeight="1" x14ac:dyDescent="0.2">
      <c r="E218" s="139"/>
      <c r="F218" s="139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  <c r="AA218" s="138"/>
    </row>
    <row r="219" spans="5:27" ht="13.5" customHeight="1" x14ac:dyDescent="0.2">
      <c r="E219" s="139"/>
      <c r="F219" s="139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</row>
    <row r="220" spans="5:27" ht="13.5" customHeight="1" x14ac:dyDescent="0.2">
      <c r="E220" s="139"/>
      <c r="F220" s="139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</row>
    <row r="221" spans="5:27" ht="13.5" customHeight="1" x14ac:dyDescent="0.2">
      <c r="E221" s="139"/>
      <c r="F221" s="139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</row>
    <row r="222" spans="5:27" ht="13.5" customHeight="1" x14ac:dyDescent="0.2">
      <c r="E222" s="139"/>
      <c r="F222" s="139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</row>
    <row r="223" spans="5:27" ht="13.5" customHeight="1" x14ac:dyDescent="0.2">
      <c r="E223" s="139"/>
      <c r="F223" s="139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</row>
    <row r="224" spans="5:27" ht="13.5" customHeight="1" x14ac:dyDescent="0.2">
      <c r="E224" s="139"/>
      <c r="F224" s="139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</row>
    <row r="225" spans="5:27" ht="13.5" customHeight="1" x14ac:dyDescent="0.2">
      <c r="E225" s="139"/>
      <c r="F225" s="139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</row>
    <row r="226" spans="5:27" ht="13.5" customHeight="1" x14ac:dyDescent="0.2">
      <c r="E226" s="139"/>
      <c r="F226" s="139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</row>
    <row r="227" spans="5:27" ht="13.5" customHeight="1" x14ac:dyDescent="0.2">
      <c r="E227" s="139"/>
      <c r="F227" s="139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</row>
    <row r="228" spans="5:27" ht="13.5" customHeight="1" x14ac:dyDescent="0.2">
      <c r="E228" s="139"/>
      <c r="F228" s="139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</row>
    <row r="229" spans="5:27" ht="13.5" customHeight="1" x14ac:dyDescent="0.2">
      <c r="E229" s="139"/>
      <c r="F229" s="139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</row>
    <row r="230" spans="5:27" ht="13.5" customHeight="1" x14ac:dyDescent="0.2">
      <c r="E230" s="139"/>
      <c r="F230" s="139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</row>
    <row r="231" spans="5:27" ht="13.5" customHeight="1" x14ac:dyDescent="0.2">
      <c r="E231" s="139"/>
      <c r="F231" s="139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</row>
    <row r="232" spans="5:27" ht="13.5" customHeight="1" x14ac:dyDescent="0.2">
      <c r="E232" s="139"/>
      <c r="F232" s="139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</row>
    <row r="233" spans="5:27" ht="13.5" customHeight="1" x14ac:dyDescent="0.2">
      <c r="E233" s="139"/>
      <c r="F233" s="139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</row>
    <row r="234" spans="5:27" ht="13.5" customHeight="1" x14ac:dyDescent="0.2">
      <c r="E234" s="139"/>
      <c r="F234" s="139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</row>
    <row r="235" spans="5:27" ht="13.5" customHeight="1" x14ac:dyDescent="0.2">
      <c r="E235" s="139"/>
      <c r="F235" s="139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</row>
    <row r="236" spans="5:27" ht="13.5" customHeight="1" x14ac:dyDescent="0.2">
      <c r="E236" s="139"/>
      <c r="F236" s="139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</row>
    <row r="237" spans="5:27" ht="13.5" customHeight="1" x14ac:dyDescent="0.2">
      <c r="E237" s="139"/>
      <c r="F237" s="139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</row>
    <row r="238" spans="5:27" ht="13.5" customHeight="1" x14ac:dyDescent="0.2">
      <c r="E238" s="139"/>
      <c r="F238" s="139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</row>
    <row r="239" spans="5:27" ht="13.5" customHeight="1" x14ac:dyDescent="0.2">
      <c r="E239" s="139"/>
      <c r="F239" s="139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</row>
    <row r="240" spans="5:27" ht="13.5" customHeight="1" x14ac:dyDescent="0.2">
      <c r="E240" s="139"/>
      <c r="F240" s="139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</row>
    <row r="241" spans="5:27" ht="13.5" customHeight="1" x14ac:dyDescent="0.2">
      <c r="E241" s="139"/>
      <c r="F241" s="139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</row>
    <row r="242" spans="5:27" ht="13.5" customHeight="1" x14ac:dyDescent="0.2">
      <c r="E242" s="139"/>
      <c r="F242" s="139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</row>
    <row r="243" spans="5:27" ht="13.5" customHeight="1" x14ac:dyDescent="0.2">
      <c r="E243" s="139"/>
      <c r="F243" s="139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</row>
    <row r="244" spans="5:27" ht="13.5" customHeight="1" x14ac:dyDescent="0.2">
      <c r="E244" s="139"/>
      <c r="F244" s="139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</row>
    <row r="245" spans="5:27" ht="13.5" customHeight="1" x14ac:dyDescent="0.2">
      <c r="E245" s="139"/>
      <c r="F245" s="139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</row>
    <row r="246" spans="5:27" ht="13.5" customHeight="1" x14ac:dyDescent="0.2">
      <c r="E246" s="139"/>
      <c r="F246" s="139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</row>
    <row r="247" spans="5:27" ht="13.5" customHeight="1" x14ac:dyDescent="0.2">
      <c r="E247" s="139"/>
      <c r="F247" s="139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</row>
    <row r="248" spans="5:27" ht="13.5" customHeight="1" x14ac:dyDescent="0.2">
      <c r="E248" s="139"/>
      <c r="F248" s="139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</row>
    <row r="249" spans="5:27" ht="13.5" customHeight="1" x14ac:dyDescent="0.2">
      <c r="E249" s="139"/>
      <c r="F249" s="139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</row>
    <row r="250" spans="5:27" ht="13.5" customHeight="1" x14ac:dyDescent="0.2">
      <c r="E250" s="139"/>
      <c r="F250" s="139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</row>
    <row r="251" spans="5:27" ht="13.5" customHeight="1" x14ac:dyDescent="0.2">
      <c r="E251" s="139"/>
      <c r="F251" s="139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</row>
    <row r="252" spans="5:27" ht="13.5" customHeight="1" x14ac:dyDescent="0.2">
      <c r="E252" s="139"/>
      <c r="F252" s="139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</row>
    <row r="253" spans="5:27" ht="13.5" customHeight="1" x14ac:dyDescent="0.2">
      <c r="E253" s="139"/>
      <c r="F253" s="139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</row>
    <row r="254" spans="5:27" ht="13.5" customHeight="1" x14ac:dyDescent="0.2">
      <c r="E254" s="139"/>
      <c r="F254" s="139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</row>
    <row r="255" spans="5:27" ht="13.5" customHeight="1" x14ac:dyDescent="0.2">
      <c r="E255" s="139"/>
      <c r="F255" s="139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</row>
    <row r="256" spans="5:27" ht="13.5" customHeight="1" x14ac:dyDescent="0.2">
      <c r="E256" s="139"/>
      <c r="F256" s="139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</row>
    <row r="257" spans="5:27" ht="13.5" customHeight="1" x14ac:dyDescent="0.2">
      <c r="E257" s="139"/>
      <c r="F257" s="139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</row>
    <row r="258" spans="5:27" ht="13.5" customHeight="1" x14ac:dyDescent="0.2">
      <c r="E258" s="139"/>
      <c r="F258" s="139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  <c r="AA258" s="138"/>
    </row>
    <row r="259" spans="5:27" ht="13.5" customHeight="1" x14ac:dyDescent="0.2">
      <c r="E259" s="139"/>
      <c r="F259" s="139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  <c r="AA259" s="138"/>
    </row>
    <row r="260" spans="5:27" ht="13.5" customHeight="1" x14ac:dyDescent="0.2">
      <c r="E260" s="139"/>
      <c r="F260" s="139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  <c r="AA260" s="138"/>
    </row>
    <row r="261" spans="5:27" ht="13.5" customHeight="1" x14ac:dyDescent="0.2">
      <c r="E261" s="139"/>
      <c r="F261" s="139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138"/>
      <c r="AA261" s="138"/>
    </row>
    <row r="262" spans="5:27" ht="13.5" customHeight="1" x14ac:dyDescent="0.2">
      <c r="E262" s="139"/>
      <c r="F262" s="139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138"/>
      <c r="AA262" s="138"/>
    </row>
    <row r="263" spans="5:27" ht="13.5" customHeight="1" x14ac:dyDescent="0.2">
      <c r="E263" s="139"/>
      <c r="F263" s="139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138"/>
      <c r="AA263" s="138"/>
    </row>
    <row r="264" spans="5:27" ht="13.5" customHeight="1" x14ac:dyDescent="0.2">
      <c r="E264" s="139"/>
      <c r="F264" s="139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138"/>
      <c r="AA264" s="138"/>
    </row>
    <row r="265" spans="5:27" ht="13.5" customHeight="1" x14ac:dyDescent="0.2">
      <c r="E265" s="139"/>
      <c r="F265" s="139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138"/>
      <c r="AA265" s="138"/>
    </row>
    <row r="266" spans="5:27" ht="13.5" customHeight="1" x14ac:dyDescent="0.2">
      <c r="E266" s="138"/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138"/>
      <c r="AA266" s="138"/>
    </row>
    <row r="267" spans="5:27" ht="13.5" customHeight="1" x14ac:dyDescent="0.2">
      <c r="E267" s="138"/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138"/>
      <c r="AA267" s="138"/>
    </row>
    <row r="268" spans="5:27" ht="13.5" customHeight="1" x14ac:dyDescent="0.2"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  <c r="AA268" s="138"/>
    </row>
    <row r="269" spans="5:27" ht="13.5" customHeight="1" x14ac:dyDescent="0.2"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  <c r="AA269" s="138"/>
    </row>
    <row r="270" spans="5:27" ht="13.5" customHeight="1" x14ac:dyDescent="0.2"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  <c r="AA270" s="138"/>
    </row>
    <row r="271" spans="5:27" ht="13.5" customHeight="1" x14ac:dyDescent="0.2"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  <c r="AA271" s="138"/>
    </row>
    <row r="272" spans="5:27" ht="13.5" customHeight="1" x14ac:dyDescent="0.2">
      <c r="E272" s="138"/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  <c r="AA272" s="138"/>
    </row>
    <row r="273" spans="5:27" ht="13.5" customHeight="1" x14ac:dyDescent="0.2">
      <c r="E273" s="138"/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  <c r="Z273" s="138"/>
      <c r="AA273" s="138"/>
    </row>
  </sheetData>
  <mergeCells count="20">
    <mergeCell ref="A14:A16"/>
    <mergeCell ref="A9:Z9"/>
    <mergeCell ref="A11:A13"/>
    <mergeCell ref="F11:H12"/>
    <mergeCell ref="I11:K12"/>
    <mergeCell ref="L11:O12"/>
    <mergeCell ref="P11:R12"/>
    <mergeCell ref="S11:W12"/>
    <mergeCell ref="X11:Z12"/>
    <mergeCell ref="B11:B13"/>
    <mergeCell ref="C11:C13"/>
    <mergeCell ref="D11:D13"/>
    <mergeCell ref="E11:E13"/>
    <mergeCell ref="A1:Z1"/>
    <mergeCell ref="A2:Z2"/>
    <mergeCell ref="A3:Z3"/>
    <mergeCell ref="A5:Z5"/>
    <mergeCell ref="A7:Z7"/>
    <mergeCell ref="A8:Z8"/>
    <mergeCell ref="A4:Z4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W301"/>
  <sheetViews>
    <sheetView workbookViewId="0">
      <selection sqref="A1:Y1"/>
    </sheetView>
  </sheetViews>
  <sheetFormatPr defaultRowHeight="15" customHeight="1" x14ac:dyDescent="0.2"/>
  <cols>
    <col min="1" max="1" width="24.28515625" style="74" customWidth="1"/>
    <col min="2" max="2" width="9.7109375" style="75" customWidth="1"/>
    <col min="3" max="3" width="9.7109375" style="77" customWidth="1"/>
    <col min="4" max="4" width="55.7109375" style="74" customWidth="1"/>
    <col min="5" max="5" width="10.7109375" style="74" customWidth="1"/>
    <col min="6" max="16" width="11.7109375" style="74" customWidth="1"/>
    <col min="17" max="17" width="13.7109375" style="74" customWidth="1"/>
    <col min="18" max="25" width="11.7109375" style="74" customWidth="1"/>
    <col min="26" max="16384" width="9.140625" style="74"/>
  </cols>
  <sheetData>
    <row r="1" spans="1:231" s="3" customFormat="1" ht="15" customHeight="1" x14ac:dyDescent="0.2">
      <c r="A1" s="339" t="s">
        <v>24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</row>
    <row r="2" spans="1:231" s="3" customFormat="1" ht="15" customHeight="1" x14ac:dyDescent="0.2">
      <c r="A2" s="339" t="s">
        <v>25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31" s="3" customFormat="1" ht="15" customHeight="1" x14ac:dyDescent="0.2">
      <c r="A3" s="339" t="s">
        <v>63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</row>
    <row r="4" spans="1:231" s="3" customFormat="1" ht="15" customHeight="1" x14ac:dyDescent="0.2">
      <c r="A4" s="339" t="s">
        <v>94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</row>
    <row r="5" spans="1:231" s="3" customFormat="1" ht="15" customHeight="1" x14ac:dyDescent="0.2">
      <c r="A5" s="339" t="s">
        <v>26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340" t="s">
        <v>102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</row>
    <row r="8" spans="1:231" s="8" customFormat="1" ht="15" customHeight="1" x14ac:dyDescent="0.2">
      <c r="A8" s="340" t="s">
        <v>27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</row>
    <row r="9" spans="1:231" s="8" customFormat="1" ht="15" customHeight="1" x14ac:dyDescent="0.2">
      <c r="A9" s="340" t="s">
        <v>64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350" t="s">
        <v>57</v>
      </c>
      <c r="B11" s="350" t="s">
        <v>58</v>
      </c>
      <c r="C11" s="352" t="s">
        <v>28</v>
      </c>
      <c r="D11" s="350" t="s">
        <v>56</v>
      </c>
      <c r="E11" s="374" t="s">
        <v>29</v>
      </c>
      <c r="F11" s="358" t="s">
        <v>40</v>
      </c>
      <c r="G11" s="359"/>
      <c r="H11" s="360"/>
      <c r="I11" s="341" t="s">
        <v>41</v>
      </c>
      <c r="J11" s="342"/>
      <c r="K11" s="343"/>
      <c r="L11" s="377" t="s">
        <v>30</v>
      </c>
      <c r="M11" s="378"/>
      <c r="N11" s="378"/>
      <c r="O11" s="378"/>
      <c r="P11" s="364" t="s">
        <v>31</v>
      </c>
      <c r="Q11" s="365"/>
      <c r="R11" s="366"/>
      <c r="S11" s="341" t="s">
        <v>55</v>
      </c>
      <c r="T11" s="342"/>
      <c r="U11" s="342"/>
      <c r="V11" s="343"/>
      <c r="W11" s="341" t="s">
        <v>42</v>
      </c>
      <c r="X11" s="342"/>
      <c r="Y11" s="343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351"/>
      <c r="B12" s="351"/>
      <c r="C12" s="353"/>
      <c r="D12" s="351"/>
      <c r="E12" s="375"/>
      <c r="F12" s="361"/>
      <c r="G12" s="362"/>
      <c r="H12" s="363"/>
      <c r="I12" s="370"/>
      <c r="J12" s="371"/>
      <c r="K12" s="372"/>
      <c r="L12" s="379"/>
      <c r="M12" s="380"/>
      <c r="N12" s="380"/>
      <c r="O12" s="380"/>
      <c r="P12" s="367"/>
      <c r="Q12" s="368"/>
      <c r="R12" s="369"/>
      <c r="S12" s="370"/>
      <c r="T12" s="371"/>
      <c r="U12" s="371"/>
      <c r="V12" s="372"/>
      <c r="W12" s="344"/>
      <c r="X12" s="345"/>
      <c r="Y12" s="346"/>
    </row>
    <row r="13" spans="1:231" s="21" customFormat="1" ht="30" customHeight="1" thickBot="1" x14ac:dyDescent="0.25">
      <c r="A13" s="351"/>
      <c r="B13" s="351"/>
      <c r="C13" s="354"/>
      <c r="D13" s="351"/>
      <c r="E13" s="376"/>
      <c r="F13" s="44" t="s">
        <v>49</v>
      </c>
      <c r="G13" s="45" t="s">
        <v>32</v>
      </c>
      <c r="H13" s="46" t="s">
        <v>33</v>
      </c>
      <c r="I13" s="32" t="s">
        <v>49</v>
      </c>
      <c r="J13" s="33" t="s">
        <v>53</v>
      </c>
      <c r="K13" s="34" t="s">
        <v>54</v>
      </c>
      <c r="L13" s="32" t="s">
        <v>49</v>
      </c>
      <c r="M13" s="33" t="s">
        <v>61</v>
      </c>
      <c r="N13" s="33" t="s">
        <v>62</v>
      </c>
      <c r="O13" s="47" t="s">
        <v>37</v>
      </c>
      <c r="P13" s="32" t="s">
        <v>49</v>
      </c>
      <c r="Q13" s="33" t="s">
        <v>46</v>
      </c>
      <c r="R13" s="47" t="s">
        <v>39</v>
      </c>
      <c r="S13" s="32" t="s">
        <v>49</v>
      </c>
      <c r="T13" s="33" t="s">
        <v>41</v>
      </c>
      <c r="U13" s="33" t="s">
        <v>30</v>
      </c>
      <c r="V13" s="47" t="s">
        <v>34</v>
      </c>
      <c r="W13" s="32" t="s">
        <v>49</v>
      </c>
      <c r="X13" s="33" t="s">
        <v>35</v>
      </c>
      <c r="Y13" s="34" t="s">
        <v>36</v>
      </c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</row>
    <row r="14" spans="1:231" s="20" customFormat="1" ht="15" customHeight="1" x14ac:dyDescent="0.2">
      <c r="A14" s="347" t="s">
        <v>59</v>
      </c>
      <c r="B14" s="89" t="s">
        <v>60</v>
      </c>
      <c r="C14" s="66"/>
      <c r="D14" s="191"/>
      <c r="E14" s="63">
        <f>SUM(E15:E16)</f>
        <v>2832</v>
      </c>
      <c r="F14" s="49">
        <f t="shared" ref="F14:Y14" si="0">SUM(F15:F16)</f>
        <v>0</v>
      </c>
      <c r="G14" s="49">
        <f t="shared" si="0"/>
        <v>0</v>
      </c>
      <c r="H14" s="60">
        <f t="shared" si="0"/>
        <v>0</v>
      </c>
      <c r="I14" s="63">
        <f t="shared" si="0"/>
        <v>299</v>
      </c>
      <c r="J14" s="49">
        <f t="shared" si="0"/>
        <v>192</v>
      </c>
      <c r="K14" s="50">
        <f t="shared" si="0"/>
        <v>107</v>
      </c>
      <c r="L14" s="57">
        <f t="shared" si="0"/>
        <v>1457</v>
      </c>
      <c r="M14" s="49">
        <f t="shared" si="0"/>
        <v>1405</v>
      </c>
      <c r="N14" s="49">
        <f t="shared" si="0"/>
        <v>0</v>
      </c>
      <c r="O14" s="60">
        <f t="shared" si="0"/>
        <v>52</v>
      </c>
      <c r="P14" s="63">
        <f t="shared" si="0"/>
        <v>0</v>
      </c>
      <c r="Q14" s="49">
        <f t="shared" si="0"/>
        <v>0</v>
      </c>
      <c r="R14" s="50">
        <f t="shared" si="0"/>
        <v>0</v>
      </c>
      <c r="S14" s="57">
        <f t="shared" si="0"/>
        <v>1076</v>
      </c>
      <c r="T14" s="49">
        <f t="shared" si="0"/>
        <v>729</v>
      </c>
      <c r="U14" s="49">
        <f t="shared" si="0"/>
        <v>347</v>
      </c>
      <c r="V14" s="60">
        <f t="shared" si="0"/>
        <v>0</v>
      </c>
      <c r="W14" s="63">
        <f t="shared" si="0"/>
        <v>0</v>
      </c>
      <c r="X14" s="49">
        <f t="shared" si="0"/>
        <v>0</v>
      </c>
      <c r="Y14" s="50">
        <f t="shared" si="0"/>
        <v>0</v>
      </c>
    </row>
    <row r="15" spans="1:231" s="20" customFormat="1" ht="15" customHeight="1" x14ac:dyDescent="0.2">
      <c r="A15" s="348"/>
      <c r="B15" s="90" t="s">
        <v>0</v>
      </c>
      <c r="C15" s="67"/>
      <c r="D15" s="192"/>
      <c r="E15" s="64">
        <f>SUM(E18+E23)</f>
        <v>524</v>
      </c>
      <c r="F15" s="48">
        <f t="shared" ref="F15:Y15" si="1">SUM(F18+F23)</f>
        <v>0</v>
      </c>
      <c r="G15" s="48">
        <f t="shared" si="1"/>
        <v>0</v>
      </c>
      <c r="H15" s="61">
        <f t="shared" si="1"/>
        <v>0</v>
      </c>
      <c r="I15" s="64">
        <f t="shared" si="1"/>
        <v>257</v>
      </c>
      <c r="J15" s="48">
        <f t="shared" si="1"/>
        <v>169</v>
      </c>
      <c r="K15" s="51">
        <f t="shared" si="1"/>
        <v>88</v>
      </c>
      <c r="L15" s="58">
        <f t="shared" si="1"/>
        <v>52</v>
      </c>
      <c r="M15" s="48">
        <f t="shared" si="1"/>
        <v>0</v>
      </c>
      <c r="N15" s="48">
        <f t="shared" si="1"/>
        <v>0</v>
      </c>
      <c r="O15" s="61">
        <f t="shared" si="1"/>
        <v>52</v>
      </c>
      <c r="P15" s="64">
        <f t="shared" si="1"/>
        <v>0</v>
      </c>
      <c r="Q15" s="48">
        <f t="shared" si="1"/>
        <v>0</v>
      </c>
      <c r="R15" s="51">
        <f t="shared" si="1"/>
        <v>0</v>
      </c>
      <c r="S15" s="58">
        <f t="shared" si="1"/>
        <v>215</v>
      </c>
      <c r="T15" s="48">
        <f t="shared" si="1"/>
        <v>147</v>
      </c>
      <c r="U15" s="48">
        <f t="shared" si="1"/>
        <v>68</v>
      </c>
      <c r="V15" s="61">
        <f t="shared" si="1"/>
        <v>0</v>
      </c>
      <c r="W15" s="64">
        <f t="shared" si="1"/>
        <v>0</v>
      </c>
      <c r="X15" s="48">
        <f t="shared" si="1"/>
        <v>0</v>
      </c>
      <c r="Y15" s="51">
        <f t="shared" si="1"/>
        <v>0</v>
      </c>
    </row>
    <row r="16" spans="1:231" s="20" customFormat="1" ht="15" customHeight="1" thickBot="1" x14ac:dyDescent="0.25">
      <c r="A16" s="373"/>
      <c r="B16" s="91" t="s">
        <v>3</v>
      </c>
      <c r="C16" s="68"/>
      <c r="D16" s="224"/>
      <c r="E16" s="65">
        <f>SUM(E17+E19+E20+E21+E22+E24+E25+E26+E27+E28+E29+E30+E31)</f>
        <v>2308</v>
      </c>
      <c r="F16" s="52">
        <f t="shared" ref="F16:Y16" si="2">SUM(F17+F19+F20+F21+F22+F24+F25+F26+F27+F28+F29+F30+F31)</f>
        <v>0</v>
      </c>
      <c r="G16" s="52">
        <f t="shared" si="2"/>
        <v>0</v>
      </c>
      <c r="H16" s="62">
        <f t="shared" si="2"/>
        <v>0</v>
      </c>
      <c r="I16" s="65">
        <f t="shared" si="2"/>
        <v>42</v>
      </c>
      <c r="J16" s="52">
        <f t="shared" si="2"/>
        <v>23</v>
      </c>
      <c r="K16" s="53">
        <f t="shared" si="2"/>
        <v>19</v>
      </c>
      <c r="L16" s="59">
        <f t="shared" si="2"/>
        <v>1405</v>
      </c>
      <c r="M16" s="52">
        <f t="shared" si="2"/>
        <v>1405</v>
      </c>
      <c r="N16" s="52">
        <f t="shared" si="2"/>
        <v>0</v>
      </c>
      <c r="O16" s="62">
        <f t="shared" si="2"/>
        <v>0</v>
      </c>
      <c r="P16" s="65">
        <f t="shared" si="2"/>
        <v>0</v>
      </c>
      <c r="Q16" s="52">
        <f t="shared" si="2"/>
        <v>0</v>
      </c>
      <c r="R16" s="53">
        <f t="shared" si="2"/>
        <v>0</v>
      </c>
      <c r="S16" s="59">
        <f t="shared" si="2"/>
        <v>861</v>
      </c>
      <c r="T16" s="52">
        <f t="shared" si="2"/>
        <v>582</v>
      </c>
      <c r="U16" s="52">
        <f t="shared" si="2"/>
        <v>279</v>
      </c>
      <c r="V16" s="62">
        <f t="shared" si="2"/>
        <v>0</v>
      </c>
      <c r="W16" s="65">
        <f t="shared" si="2"/>
        <v>0</v>
      </c>
      <c r="X16" s="52">
        <f t="shared" si="2"/>
        <v>0</v>
      </c>
      <c r="Y16" s="53">
        <f t="shared" si="2"/>
        <v>0</v>
      </c>
    </row>
    <row r="17" spans="1:25" s="79" customFormat="1" ht="15" customHeight="1" x14ac:dyDescent="0.2">
      <c r="A17" s="92" t="s">
        <v>1</v>
      </c>
      <c r="B17" s="96" t="s">
        <v>3</v>
      </c>
      <c r="C17" s="99">
        <v>50030370</v>
      </c>
      <c r="D17" s="274" t="s">
        <v>47</v>
      </c>
      <c r="E17" s="123">
        <f t="shared" ref="E17:E31" si="3">SUM(F17+I17+L17+P17+S17+W17)</f>
        <v>166</v>
      </c>
      <c r="F17" s="115">
        <f t="shared" ref="F17:F31" si="4">SUM(G17:H17)</f>
        <v>0</v>
      </c>
      <c r="G17" s="116">
        <v>0</v>
      </c>
      <c r="H17" s="117">
        <v>0</v>
      </c>
      <c r="I17" s="118">
        <f t="shared" ref="I17:I31" si="5">SUM(J17:K17)</f>
        <v>0</v>
      </c>
      <c r="J17" s="116">
        <v>0</v>
      </c>
      <c r="K17" s="119">
        <v>0</v>
      </c>
      <c r="L17" s="118">
        <f t="shared" ref="L17:L31" si="6">SUM(M17:O17)</f>
        <v>126</v>
      </c>
      <c r="M17" s="116">
        <v>126</v>
      </c>
      <c r="N17" s="116">
        <v>0</v>
      </c>
      <c r="O17" s="119">
        <v>0</v>
      </c>
      <c r="P17" s="115">
        <f t="shared" ref="P17:P31" si="7">SUM(Q17:R17)</f>
        <v>0</v>
      </c>
      <c r="Q17" s="116">
        <v>0</v>
      </c>
      <c r="R17" s="116">
        <v>0</v>
      </c>
      <c r="S17" s="120">
        <f t="shared" ref="S17:S31" si="8">SUM(T17:V17)</f>
        <v>40</v>
      </c>
      <c r="T17" s="116">
        <v>0</v>
      </c>
      <c r="U17" s="116">
        <v>40</v>
      </c>
      <c r="V17" s="116">
        <v>0</v>
      </c>
      <c r="W17" s="120">
        <f t="shared" ref="W17:W31" si="9">SUM(X17:Y17)</f>
        <v>0</v>
      </c>
      <c r="X17" s="121">
        <v>0</v>
      </c>
      <c r="Y17" s="122">
        <v>0</v>
      </c>
    </row>
    <row r="18" spans="1:25" s="79" customFormat="1" ht="15" customHeight="1" x14ac:dyDescent="0.2">
      <c r="A18" s="94" t="s">
        <v>9</v>
      </c>
      <c r="B18" s="97" t="s">
        <v>0</v>
      </c>
      <c r="C18" s="100">
        <v>50029819</v>
      </c>
      <c r="D18" s="102" t="s">
        <v>10</v>
      </c>
      <c r="E18" s="108">
        <f t="shared" si="3"/>
        <v>472</v>
      </c>
      <c r="F18" s="106">
        <f t="shared" si="4"/>
        <v>0</v>
      </c>
      <c r="G18" s="81">
        <v>0</v>
      </c>
      <c r="H18" s="110">
        <v>0</v>
      </c>
      <c r="I18" s="112">
        <f t="shared" si="5"/>
        <v>257</v>
      </c>
      <c r="J18" s="81">
        <v>169</v>
      </c>
      <c r="K18" s="84">
        <v>88</v>
      </c>
      <c r="L18" s="112">
        <f t="shared" si="6"/>
        <v>0</v>
      </c>
      <c r="M18" s="81">
        <v>0</v>
      </c>
      <c r="N18" s="82">
        <v>0</v>
      </c>
      <c r="O18" s="83">
        <v>0</v>
      </c>
      <c r="P18" s="106">
        <f t="shared" si="7"/>
        <v>0</v>
      </c>
      <c r="Q18" s="82">
        <v>0</v>
      </c>
      <c r="R18" s="82">
        <v>0</v>
      </c>
      <c r="S18" s="80">
        <f t="shared" si="8"/>
        <v>215</v>
      </c>
      <c r="T18" s="81">
        <v>147</v>
      </c>
      <c r="U18" s="81">
        <v>68</v>
      </c>
      <c r="V18" s="81">
        <v>0</v>
      </c>
      <c r="W18" s="80">
        <f t="shared" si="9"/>
        <v>0</v>
      </c>
      <c r="X18" s="82">
        <v>0</v>
      </c>
      <c r="Y18" s="83">
        <v>0</v>
      </c>
    </row>
    <row r="19" spans="1:25" s="79" customFormat="1" ht="15" customHeight="1" x14ac:dyDescent="0.2">
      <c r="A19" s="93" t="s">
        <v>4</v>
      </c>
      <c r="B19" s="97" t="s">
        <v>3</v>
      </c>
      <c r="C19" s="100">
        <v>50030396</v>
      </c>
      <c r="D19" s="102" t="s">
        <v>11</v>
      </c>
      <c r="E19" s="108">
        <f t="shared" si="3"/>
        <v>80</v>
      </c>
      <c r="F19" s="106">
        <f t="shared" si="4"/>
        <v>0</v>
      </c>
      <c r="G19" s="81">
        <v>0</v>
      </c>
      <c r="H19" s="110">
        <v>0</v>
      </c>
      <c r="I19" s="112">
        <f t="shared" si="5"/>
        <v>0</v>
      </c>
      <c r="J19" s="81">
        <v>0</v>
      </c>
      <c r="K19" s="84">
        <v>0</v>
      </c>
      <c r="L19" s="112">
        <f t="shared" si="6"/>
        <v>80</v>
      </c>
      <c r="M19" s="81">
        <v>80</v>
      </c>
      <c r="N19" s="81">
        <v>0</v>
      </c>
      <c r="O19" s="84">
        <v>0</v>
      </c>
      <c r="P19" s="106">
        <f t="shared" si="7"/>
        <v>0</v>
      </c>
      <c r="Q19" s="81">
        <v>0</v>
      </c>
      <c r="R19" s="81">
        <v>0</v>
      </c>
      <c r="S19" s="80">
        <f t="shared" si="8"/>
        <v>0</v>
      </c>
      <c r="T19" s="81">
        <v>0</v>
      </c>
      <c r="U19" s="81">
        <v>0</v>
      </c>
      <c r="V19" s="81">
        <v>0</v>
      </c>
      <c r="W19" s="80">
        <f t="shared" si="9"/>
        <v>0</v>
      </c>
      <c r="X19" s="82">
        <v>0</v>
      </c>
      <c r="Y19" s="83">
        <v>0</v>
      </c>
    </row>
    <row r="20" spans="1:25" s="79" customFormat="1" ht="15" customHeight="1" x14ac:dyDescent="0.2">
      <c r="A20" s="93" t="s">
        <v>4</v>
      </c>
      <c r="B20" s="97" t="s">
        <v>3</v>
      </c>
      <c r="C20" s="100">
        <v>50031112</v>
      </c>
      <c r="D20" s="102" t="s">
        <v>12</v>
      </c>
      <c r="E20" s="108">
        <f t="shared" si="3"/>
        <v>109</v>
      </c>
      <c r="F20" s="106">
        <f t="shared" si="4"/>
        <v>0</v>
      </c>
      <c r="G20" s="81">
        <v>0</v>
      </c>
      <c r="H20" s="110">
        <v>0</v>
      </c>
      <c r="I20" s="112">
        <f t="shared" si="5"/>
        <v>0</v>
      </c>
      <c r="J20" s="81">
        <v>0</v>
      </c>
      <c r="K20" s="84">
        <v>0</v>
      </c>
      <c r="L20" s="112">
        <f t="shared" si="6"/>
        <v>109</v>
      </c>
      <c r="M20" s="81">
        <v>109</v>
      </c>
      <c r="N20" s="81">
        <v>0</v>
      </c>
      <c r="O20" s="84">
        <v>0</v>
      </c>
      <c r="P20" s="106">
        <f t="shared" si="7"/>
        <v>0</v>
      </c>
      <c r="Q20" s="81">
        <v>0</v>
      </c>
      <c r="R20" s="81">
        <v>0</v>
      </c>
      <c r="S20" s="80">
        <f t="shared" si="8"/>
        <v>0</v>
      </c>
      <c r="T20" s="81">
        <v>0</v>
      </c>
      <c r="U20" s="81">
        <v>0</v>
      </c>
      <c r="V20" s="81">
        <v>0</v>
      </c>
      <c r="W20" s="80">
        <f t="shared" si="9"/>
        <v>0</v>
      </c>
      <c r="X20" s="82">
        <v>0</v>
      </c>
      <c r="Y20" s="83">
        <v>0</v>
      </c>
    </row>
    <row r="21" spans="1:25" s="79" customFormat="1" ht="15" customHeight="1" x14ac:dyDescent="0.2">
      <c r="A21" s="93" t="s">
        <v>4</v>
      </c>
      <c r="B21" s="97" t="s">
        <v>3</v>
      </c>
      <c r="C21" s="100">
        <v>50030400</v>
      </c>
      <c r="D21" s="102" t="s">
        <v>48</v>
      </c>
      <c r="E21" s="108">
        <f t="shared" si="3"/>
        <v>138</v>
      </c>
      <c r="F21" s="106">
        <f t="shared" si="4"/>
        <v>0</v>
      </c>
      <c r="G21" s="81">
        <v>0</v>
      </c>
      <c r="H21" s="110">
        <v>0</v>
      </c>
      <c r="I21" s="112">
        <f t="shared" si="5"/>
        <v>0</v>
      </c>
      <c r="J21" s="81">
        <v>0</v>
      </c>
      <c r="K21" s="84">
        <v>0</v>
      </c>
      <c r="L21" s="112">
        <f t="shared" si="6"/>
        <v>138</v>
      </c>
      <c r="M21" s="81">
        <v>138</v>
      </c>
      <c r="N21" s="81">
        <v>0</v>
      </c>
      <c r="O21" s="84">
        <v>0</v>
      </c>
      <c r="P21" s="106">
        <f t="shared" si="7"/>
        <v>0</v>
      </c>
      <c r="Q21" s="81">
        <v>0</v>
      </c>
      <c r="R21" s="81">
        <v>0</v>
      </c>
      <c r="S21" s="80">
        <f t="shared" si="8"/>
        <v>0</v>
      </c>
      <c r="T21" s="81">
        <v>0</v>
      </c>
      <c r="U21" s="81">
        <v>0</v>
      </c>
      <c r="V21" s="81">
        <v>0</v>
      </c>
      <c r="W21" s="80">
        <f t="shared" si="9"/>
        <v>0</v>
      </c>
      <c r="X21" s="82">
        <v>0</v>
      </c>
      <c r="Y21" s="83">
        <v>0</v>
      </c>
    </row>
    <row r="22" spans="1:25" s="79" customFormat="1" ht="15" customHeight="1" x14ac:dyDescent="0.2">
      <c r="A22" s="94" t="s">
        <v>13</v>
      </c>
      <c r="B22" s="97" t="s">
        <v>3</v>
      </c>
      <c r="C22" s="100">
        <v>50030884</v>
      </c>
      <c r="D22" s="102" t="s">
        <v>14</v>
      </c>
      <c r="E22" s="108">
        <f t="shared" si="3"/>
        <v>302</v>
      </c>
      <c r="F22" s="106">
        <f t="shared" si="4"/>
        <v>0</v>
      </c>
      <c r="G22" s="81">
        <v>0</v>
      </c>
      <c r="H22" s="110">
        <v>0</v>
      </c>
      <c r="I22" s="112">
        <f t="shared" si="5"/>
        <v>0</v>
      </c>
      <c r="J22" s="81">
        <v>0</v>
      </c>
      <c r="K22" s="84">
        <v>0</v>
      </c>
      <c r="L22" s="112">
        <f t="shared" si="6"/>
        <v>81</v>
      </c>
      <c r="M22" s="81">
        <v>81</v>
      </c>
      <c r="N22" s="81">
        <v>0</v>
      </c>
      <c r="O22" s="84">
        <v>0</v>
      </c>
      <c r="P22" s="106">
        <f t="shared" si="7"/>
        <v>0</v>
      </c>
      <c r="Q22" s="81">
        <v>0</v>
      </c>
      <c r="R22" s="81">
        <v>0</v>
      </c>
      <c r="S22" s="80">
        <f t="shared" si="8"/>
        <v>221</v>
      </c>
      <c r="T22" s="81">
        <v>164</v>
      </c>
      <c r="U22" s="81">
        <v>57</v>
      </c>
      <c r="V22" s="81">
        <v>0</v>
      </c>
      <c r="W22" s="80">
        <f t="shared" si="9"/>
        <v>0</v>
      </c>
      <c r="X22" s="82">
        <v>0</v>
      </c>
      <c r="Y22" s="83">
        <v>0</v>
      </c>
    </row>
    <row r="23" spans="1:25" s="79" customFormat="1" ht="15" customHeight="1" x14ac:dyDescent="0.2">
      <c r="A23" s="93" t="s">
        <v>5</v>
      </c>
      <c r="B23" s="97" t="s">
        <v>0</v>
      </c>
      <c r="C23" s="100">
        <v>50034600</v>
      </c>
      <c r="D23" s="102" t="s">
        <v>38</v>
      </c>
      <c r="E23" s="108">
        <f t="shared" si="3"/>
        <v>52</v>
      </c>
      <c r="F23" s="106">
        <f t="shared" si="4"/>
        <v>0</v>
      </c>
      <c r="G23" s="81">
        <v>0</v>
      </c>
      <c r="H23" s="110">
        <v>0</v>
      </c>
      <c r="I23" s="112">
        <f t="shared" si="5"/>
        <v>0</v>
      </c>
      <c r="J23" s="81">
        <v>0</v>
      </c>
      <c r="K23" s="84">
        <v>0</v>
      </c>
      <c r="L23" s="112">
        <f t="shared" si="6"/>
        <v>52</v>
      </c>
      <c r="M23" s="81">
        <v>0</v>
      </c>
      <c r="N23" s="81">
        <v>0</v>
      </c>
      <c r="O23" s="84">
        <v>52</v>
      </c>
      <c r="P23" s="106">
        <f t="shared" si="7"/>
        <v>0</v>
      </c>
      <c r="Q23" s="81">
        <v>0</v>
      </c>
      <c r="R23" s="81">
        <v>0</v>
      </c>
      <c r="S23" s="80">
        <f t="shared" si="8"/>
        <v>0</v>
      </c>
      <c r="T23" s="81">
        <v>0</v>
      </c>
      <c r="U23" s="81">
        <v>0</v>
      </c>
      <c r="V23" s="81">
        <v>0</v>
      </c>
      <c r="W23" s="80">
        <f t="shared" si="9"/>
        <v>0</v>
      </c>
      <c r="X23" s="82">
        <v>0</v>
      </c>
      <c r="Y23" s="83">
        <v>0</v>
      </c>
    </row>
    <row r="24" spans="1:25" s="79" customFormat="1" ht="15" customHeight="1" x14ac:dyDescent="0.2">
      <c r="A24" s="93" t="s">
        <v>15</v>
      </c>
      <c r="B24" s="97" t="s">
        <v>3</v>
      </c>
      <c r="C24" s="100">
        <v>50029746</v>
      </c>
      <c r="D24" s="102" t="s">
        <v>16</v>
      </c>
      <c r="E24" s="108">
        <f t="shared" si="3"/>
        <v>62</v>
      </c>
      <c r="F24" s="106">
        <f t="shared" si="4"/>
        <v>0</v>
      </c>
      <c r="G24" s="81">
        <v>0</v>
      </c>
      <c r="H24" s="110">
        <v>0</v>
      </c>
      <c r="I24" s="112">
        <f t="shared" si="5"/>
        <v>42</v>
      </c>
      <c r="J24" s="81">
        <v>23</v>
      </c>
      <c r="K24" s="84">
        <v>19</v>
      </c>
      <c r="L24" s="112">
        <f t="shared" si="6"/>
        <v>20</v>
      </c>
      <c r="M24" s="81">
        <v>20</v>
      </c>
      <c r="N24" s="81">
        <v>0</v>
      </c>
      <c r="O24" s="84">
        <v>0</v>
      </c>
      <c r="P24" s="106">
        <f t="shared" si="7"/>
        <v>0</v>
      </c>
      <c r="Q24" s="81">
        <v>0</v>
      </c>
      <c r="R24" s="81">
        <v>0</v>
      </c>
      <c r="S24" s="80">
        <f t="shared" si="8"/>
        <v>0</v>
      </c>
      <c r="T24" s="81">
        <v>0</v>
      </c>
      <c r="U24" s="81">
        <v>0</v>
      </c>
      <c r="V24" s="81">
        <v>0</v>
      </c>
      <c r="W24" s="80">
        <f t="shared" si="9"/>
        <v>0</v>
      </c>
      <c r="X24" s="82">
        <v>0</v>
      </c>
      <c r="Y24" s="83">
        <v>0</v>
      </c>
    </row>
    <row r="25" spans="1:25" s="79" customFormat="1" ht="15" customHeight="1" x14ac:dyDescent="0.2">
      <c r="A25" s="93" t="s">
        <v>17</v>
      </c>
      <c r="B25" s="97" t="s">
        <v>3</v>
      </c>
      <c r="C25" s="100">
        <v>50037005</v>
      </c>
      <c r="D25" s="102" t="s">
        <v>18</v>
      </c>
      <c r="E25" s="108">
        <f t="shared" si="3"/>
        <v>204</v>
      </c>
      <c r="F25" s="106">
        <f t="shared" si="4"/>
        <v>0</v>
      </c>
      <c r="G25" s="81">
        <v>0</v>
      </c>
      <c r="H25" s="110">
        <v>0</v>
      </c>
      <c r="I25" s="112">
        <f t="shared" si="5"/>
        <v>0</v>
      </c>
      <c r="J25" s="81">
        <v>0</v>
      </c>
      <c r="K25" s="84">
        <v>0</v>
      </c>
      <c r="L25" s="112">
        <f t="shared" si="6"/>
        <v>49</v>
      </c>
      <c r="M25" s="81">
        <v>49</v>
      </c>
      <c r="N25" s="81">
        <v>0</v>
      </c>
      <c r="O25" s="84">
        <v>0</v>
      </c>
      <c r="P25" s="106">
        <f t="shared" si="7"/>
        <v>0</v>
      </c>
      <c r="Q25" s="81">
        <v>0</v>
      </c>
      <c r="R25" s="81">
        <v>0</v>
      </c>
      <c r="S25" s="80">
        <f t="shared" si="8"/>
        <v>155</v>
      </c>
      <c r="T25" s="81">
        <v>135</v>
      </c>
      <c r="U25" s="81">
        <v>20</v>
      </c>
      <c r="V25" s="81">
        <v>0</v>
      </c>
      <c r="W25" s="80">
        <f t="shared" si="9"/>
        <v>0</v>
      </c>
      <c r="X25" s="82">
        <v>0</v>
      </c>
      <c r="Y25" s="83">
        <v>0</v>
      </c>
    </row>
    <row r="26" spans="1:25" s="79" customFormat="1" ht="15" customHeight="1" x14ac:dyDescent="0.2">
      <c r="A26" s="93" t="s">
        <v>17</v>
      </c>
      <c r="B26" s="97" t="s">
        <v>3</v>
      </c>
      <c r="C26" s="100">
        <v>50082876</v>
      </c>
      <c r="D26" s="103" t="s">
        <v>65</v>
      </c>
      <c r="E26" s="108">
        <f t="shared" si="3"/>
        <v>230</v>
      </c>
      <c r="F26" s="106">
        <f t="shared" si="4"/>
        <v>0</v>
      </c>
      <c r="G26" s="81">
        <v>0</v>
      </c>
      <c r="H26" s="110">
        <v>0</v>
      </c>
      <c r="I26" s="112">
        <f t="shared" si="5"/>
        <v>0</v>
      </c>
      <c r="J26" s="81">
        <v>0</v>
      </c>
      <c r="K26" s="84">
        <v>0</v>
      </c>
      <c r="L26" s="112">
        <f t="shared" si="6"/>
        <v>79</v>
      </c>
      <c r="M26" s="81">
        <v>79</v>
      </c>
      <c r="N26" s="81">
        <v>0</v>
      </c>
      <c r="O26" s="84">
        <v>0</v>
      </c>
      <c r="P26" s="106">
        <f t="shared" si="7"/>
        <v>0</v>
      </c>
      <c r="Q26" s="81">
        <v>0</v>
      </c>
      <c r="R26" s="81">
        <v>0</v>
      </c>
      <c r="S26" s="80">
        <f t="shared" si="8"/>
        <v>151</v>
      </c>
      <c r="T26" s="81">
        <v>115</v>
      </c>
      <c r="U26" s="81">
        <v>36</v>
      </c>
      <c r="V26" s="81">
        <v>0</v>
      </c>
      <c r="W26" s="80">
        <f t="shared" si="9"/>
        <v>0</v>
      </c>
      <c r="X26" s="82">
        <v>0</v>
      </c>
      <c r="Y26" s="83">
        <v>0</v>
      </c>
    </row>
    <row r="27" spans="1:25" s="79" customFormat="1" ht="15" customHeight="1" x14ac:dyDescent="0.2">
      <c r="A27" s="93" t="s">
        <v>6</v>
      </c>
      <c r="B27" s="97" t="s">
        <v>3</v>
      </c>
      <c r="C27" s="100">
        <v>50030388</v>
      </c>
      <c r="D27" s="102" t="s">
        <v>19</v>
      </c>
      <c r="E27" s="108">
        <f t="shared" si="3"/>
        <v>436</v>
      </c>
      <c r="F27" s="106">
        <f t="shared" si="4"/>
        <v>0</v>
      </c>
      <c r="G27" s="81">
        <v>0</v>
      </c>
      <c r="H27" s="110">
        <v>0</v>
      </c>
      <c r="I27" s="112">
        <f t="shared" si="5"/>
        <v>0</v>
      </c>
      <c r="J27" s="81">
        <v>0</v>
      </c>
      <c r="K27" s="84">
        <v>0</v>
      </c>
      <c r="L27" s="112">
        <f t="shared" si="6"/>
        <v>187</v>
      </c>
      <c r="M27" s="81">
        <v>187</v>
      </c>
      <c r="N27" s="81">
        <v>0</v>
      </c>
      <c r="O27" s="84">
        <v>0</v>
      </c>
      <c r="P27" s="106">
        <f t="shared" si="7"/>
        <v>0</v>
      </c>
      <c r="Q27" s="81">
        <v>0</v>
      </c>
      <c r="R27" s="81">
        <v>0</v>
      </c>
      <c r="S27" s="80">
        <f t="shared" si="8"/>
        <v>249</v>
      </c>
      <c r="T27" s="81">
        <v>123</v>
      </c>
      <c r="U27" s="81">
        <v>126</v>
      </c>
      <c r="V27" s="81">
        <v>0</v>
      </c>
      <c r="W27" s="80">
        <f t="shared" si="9"/>
        <v>0</v>
      </c>
      <c r="X27" s="82">
        <v>0</v>
      </c>
      <c r="Y27" s="83">
        <v>0</v>
      </c>
    </row>
    <row r="28" spans="1:25" s="79" customFormat="1" ht="15" customHeight="1" x14ac:dyDescent="0.2">
      <c r="A28" s="93" t="s">
        <v>7</v>
      </c>
      <c r="B28" s="97" t="s">
        <v>3</v>
      </c>
      <c r="C28" s="100">
        <v>50030850</v>
      </c>
      <c r="D28" s="102" t="s">
        <v>20</v>
      </c>
      <c r="E28" s="108">
        <f t="shared" si="3"/>
        <v>171</v>
      </c>
      <c r="F28" s="106">
        <f t="shared" si="4"/>
        <v>0</v>
      </c>
      <c r="G28" s="81">
        <v>0</v>
      </c>
      <c r="H28" s="110">
        <v>0</v>
      </c>
      <c r="I28" s="112">
        <f t="shared" si="5"/>
        <v>0</v>
      </c>
      <c r="J28" s="81">
        <v>0</v>
      </c>
      <c r="K28" s="84">
        <v>0</v>
      </c>
      <c r="L28" s="112">
        <f t="shared" si="6"/>
        <v>171</v>
      </c>
      <c r="M28" s="81">
        <v>171</v>
      </c>
      <c r="N28" s="81">
        <v>0</v>
      </c>
      <c r="O28" s="84">
        <v>0</v>
      </c>
      <c r="P28" s="106">
        <f t="shared" si="7"/>
        <v>0</v>
      </c>
      <c r="Q28" s="81">
        <v>0</v>
      </c>
      <c r="R28" s="81">
        <v>0</v>
      </c>
      <c r="S28" s="80">
        <f t="shared" si="8"/>
        <v>0</v>
      </c>
      <c r="T28" s="81">
        <v>0</v>
      </c>
      <c r="U28" s="81">
        <v>0</v>
      </c>
      <c r="V28" s="81">
        <v>0</v>
      </c>
      <c r="W28" s="80">
        <f t="shared" si="9"/>
        <v>0</v>
      </c>
      <c r="X28" s="82">
        <v>0</v>
      </c>
      <c r="Y28" s="83">
        <v>0</v>
      </c>
    </row>
    <row r="29" spans="1:25" s="79" customFormat="1" ht="15" customHeight="1" x14ac:dyDescent="0.2">
      <c r="A29" s="93" t="s">
        <v>7</v>
      </c>
      <c r="B29" s="97" t="s">
        <v>3</v>
      </c>
      <c r="C29" s="100">
        <v>50082809</v>
      </c>
      <c r="D29" s="104" t="s">
        <v>45</v>
      </c>
      <c r="E29" s="108">
        <f t="shared" si="3"/>
        <v>226</v>
      </c>
      <c r="F29" s="106">
        <f t="shared" si="4"/>
        <v>0</v>
      </c>
      <c r="G29" s="81">
        <v>0</v>
      </c>
      <c r="H29" s="110">
        <v>0</v>
      </c>
      <c r="I29" s="112">
        <f t="shared" si="5"/>
        <v>0</v>
      </c>
      <c r="J29" s="81">
        <v>0</v>
      </c>
      <c r="K29" s="84">
        <v>0</v>
      </c>
      <c r="L29" s="112">
        <f t="shared" si="6"/>
        <v>226</v>
      </c>
      <c r="M29" s="81">
        <v>226</v>
      </c>
      <c r="N29" s="81">
        <v>0</v>
      </c>
      <c r="O29" s="84">
        <v>0</v>
      </c>
      <c r="P29" s="106">
        <f t="shared" si="7"/>
        <v>0</v>
      </c>
      <c r="Q29" s="81">
        <v>0</v>
      </c>
      <c r="R29" s="81">
        <v>0</v>
      </c>
      <c r="S29" s="80">
        <f t="shared" si="8"/>
        <v>0</v>
      </c>
      <c r="T29" s="81">
        <v>0</v>
      </c>
      <c r="U29" s="81">
        <v>0</v>
      </c>
      <c r="V29" s="81">
        <v>0</v>
      </c>
      <c r="W29" s="80">
        <f t="shared" si="9"/>
        <v>0</v>
      </c>
      <c r="X29" s="82">
        <v>0</v>
      </c>
      <c r="Y29" s="83">
        <v>0</v>
      </c>
    </row>
    <row r="30" spans="1:25" s="79" customFormat="1" ht="15" customHeight="1" x14ac:dyDescent="0.2">
      <c r="A30" s="93" t="s">
        <v>8</v>
      </c>
      <c r="B30" s="97" t="s">
        <v>3</v>
      </c>
      <c r="C30" s="100">
        <v>50030418</v>
      </c>
      <c r="D30" s="102" t="s">
        <v>21</v>
      </c>
      <c r="E30" s="108">
        <f t="shared" si="3"/>
        <v>144</v>
      </c>
      <c r="F30" s="106">
        <f t="shared" si="4"/>
        <v>0</v>
      </c>
      <c r="G30" s="81">
        <v>0</v>
      </c>
      <c r="H30" s="110">
        <v>0</v>
      </c>
      <c r="I30" s="112">
        <f t="shared" si="5"/>
        <v>0</v>
      </c>
      <c r="J30" s="81">
        <v>0</v>
      </c>
      <c r="K30" s="84">
        <v>0</v>
      </c>
      <c r="L30" s="112">
        <f t="shared" si="6"/>
        <v>99</v>
      </c>
      <c r="M30" s="81">
        <v>99</v>
      </c>
      <c r="N30" s="81">
        <v>0</v>
      </c>
      <c r="O30" s="84">
        <v>0</v>
      </c>
      <c r="P30" s="106">
        <f t="shared" si="7"/>
        <v>0</v>
      </c>
      <c r="Q30" s="81">
        <v>0</v>
      </c>
      <c r="R30" s="81">
        <v>0</v>
      </c>
      <c r="S30" s="80">
        <f t="shared" si="8"/>
        <v>45</v>
      </c>
      <c r="T30" s="81">
        <v>45</v>
      </c>
      <c r="U30" s="81">
        <v>0</v>
      </c>
      <c r="V30" s="81">
        <v>0</v>
      </c>
      <c r="W30" s="80">
        <f t="shared" si="9"/>
        <v>0</v>
      </c>
      <c r="X30" s="82">
        <v>0</v>
      </c>
      <c r="Y30" s="83">
        <v>0</v>
      </c>
    </row>
    <row r="31" spans="1:25" s="79" customFormat="1" ht="15" customHeight="1" thickBot="1" x14ac:dyDescent="0.25">
      <c r="A31" s="95" t="s">
        <v>22</v>
      </c>
      <c r="B31" s="98" t="s">
        <v>3</v>
      </c>
      <c r="C31" s="101">
        <v>50030760</v>
      </c>
      <c r="D31" s="105" t="s">
        <v>23</v>
      </c>
      <c r="E31" s="109">
        <f t="shared" si="3"/>
        <v>40</v>
      </c>
      <c r="F31" s="107">
        <f t="shared" si="4"/>
        <v>0</v>
      </c>
      <c r="G31" s="86">
        <v>0</v>
      </c>
      <c r="H31" s="111">
        <v>0</v>
      </c>
      <c r="I31" s="113">
        <f t="shared" si="5"/>
        <v>0</v>
      </c>
      <c r="J31" s="86">
        <v>0</v>
      </c>
      <c r="K31" s="114">
        <v>0</v>
      </c>
      <c r="L31" s="113">
        <f t="shared" si="6"/>
        <v>40</v>
      </c>
      <c r="M31" s="86">
        <v>40</v>
      </c>
      <c r="N31" s="86">
        <v>0</v>
      </c>
      <c r="O31" s="114">
        <v>0</v>
      </c>
      <c r="P31" s="107">
        <f t="shared" si="7"/>
        <v>0</v>
      </c>
      <c r="Q31" s="86">
        <v>0</v>
      </c>
      <c r="R31" s="86">
        <v>0</v>
      </c>
      <c r="S31" s="85">
        <f t="shared" si="8"/>
        <v>0</v>
      </c>
      <c r="T31" s="86">
        <v>0</v>
      </c>
      <c r="U31" s="86">
        <v>0</v>
      </c>
      <c r="V31" s="86">
        <v>0</v>
      </c>
      <c r="W31" s="85">
        <f t="shared" si="9"/>
        <v>0</v>
      </c>
      <c r="X31" s="87">
        <v>0</v>
      </c>
      <c r="Y31" s="88">
        <v>0</v>
      </c>
    </row>
    <row r="32" spans="1:25" ht="15" customHeight="1" x14ac:dyDescent="0.2">
      <c r="C32" s="76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</row>
    <row r="33" spans="1:25" ht="15" customHeight="1" x14ac:dyDescent="0.2">
      <c r="A33" s="127" t="s">
        <v>68</v>
      </c>
      <c r="C33" s="76"/>
      <c r="D33" s="69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</row>
    <row r="34" spans="1:25" ht="15" customHeight="1" x14ac:dyDescent="0.2">
      <c r="A34" s="128" t="s">
        <v>95</v>
      </c>
      <c r="C34" s="76"/>
      <c r="D34" s="69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</row>
    <row r="35" spans="1:25" ht="15" customHeight="1" x14ac:dyDescent="0.2">
      <c r="A35" s="127" t="s">
        <v>70</v>
      </c>
      <c r="C35" s="76"/>
      <c r="D35" s="69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</row>
    <row r="36" spans="1:25" ht="15" customHeight="1" x14ac:dyDescent="0.2">
      <c r="C36" s="75"/>
      <c r="D36" s="69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1:25" ht="15" customHeight="1" x14ac:dyDescent="0.2">
      <c r="C37" s="75"/>
      <c r="D37" s="69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</row>
    <row r="38" spans="1:25" ht="15" customHeight="1" x14ac:dyDescent="0.2">
      <c r="C38" s="76"/>
      <c r="D38" s="69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</row>
    <row r="39" spans="1:25" ht="15" customHeight="1" x14ac:dyDescent="0.2">
      <c r="E39" s="72"/>
      <c r="F39" s="72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" customHeight="1" x14ac:dyDescent="0.2">
      <c r="E40" s="72"/>
      <c r="F40" s="72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" customHeight="1" x14ac:dyDescent="0.2">
      <c r="E41" s="72"/>
      <c r="F41" s="72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</row>
    <row r="42" spans="1:25" ht="15" customHeight="1" x14ac:dyDescent="0.2">
      <c r="E42" s="72"/>
      <c r="F42" s="72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ht="15" customHeight="1" x14ac:dyDescent="0.2">
      <c r="C43" s="75"/>
      <c r="E43" s="72"/>
      <c r="F43" s="72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</row>
    <row r="44" spans="1:25" ht="15" customHeight="1" x14ac:dyDescent="0.2">
      <c r="C44" s="75"/>
      <c r="E44" s="72"/>
      <c r="F44" s="72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</row>
    <row r="45" spans="1:25" ht="15" customHeight="1" x14ac:dyDescent="0.2">
      <c r="C45" s="75"/>
      <c r="E45" s="72"/>
      <c r="F45" s="72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</row>
    <row r="46" spans="1:25" ht="15" customHeight="1" x14ac:dyDescent="0.2">
      <c r="E46" s="72"/>
      <c r="F46" s="72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</row>
    <row r="47" spans="1:25" ht="15" customHeight="1" x14ac:dyDescent="0.2">
      <c r="E47" s="72"/>
      <c r="F47" s="72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</row>
    <row r="48" spans="1:25" ht="15" customHeight="1" x14ac:dyDescent="0.2">
      <c r="E48" s="72"/>
      <c r="F48" s="72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</row>
    <row r="49" spans="3:25" ht="15" customHeight="1" x14ac:dyDescent="0.2">
      <c r="E49" s="72"/>
      <c r="F49" s="72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</row>
    <row r="50" spans="3:25" ht="15" customHeight="1" x14ac:dyDescent="0.2">
      <c r="E50" s="72"/>
      <c r="F50" s="72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</row>
    <row r="51" spans="3:25" ht="15" customHeight="1" x14ac:dyDescent="0.2">
      <c r="E51" s="72"/>
      <c r="F51" s="72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</row>
    <row r="52" spans="3:25" ht="15" customHeight="1" x14ac:dyDescent="0.2">
      <c r="E52" s="72"/>
      <c r="F52" s="72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</row>
    <row r="53" spans="3:25" ht="15" customHeight="1" x14ac:dyDescent="0.2">
      <c r="E53" s="72"/>
      <c r="F53" s="72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</row>
    <row r="54" spans="3:25" ht="15" customHeight="1" x14ac:dyDescent="0.2">
      <c r="E54" s="72"/>
      <c r="F54" s="72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</row>
    <row r="55" spans="3:25" ht="15" customHeight="1" x14ac:dyDescent="0.2">
      <c r="E55" s="72"/>
      <c r="F55" s="72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</row>
    <row r="56" spans="3:25" ht="15" customHeight="1" x14ac:dyDescent="0.2">
      <c r="E56" s="72"/>
      <c r="F56" s="72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</row>
    <row r="57" spans="3:25" ht="15" customHeight="1" x14ac:dyDescent="0.2">
      <c r="E57" s="72"/>
      <c r="F57" s="72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</row>
    <row r="58" spans="3:25" ht="15" customHeight="1" x14ac:dyDescent="0.2">
      <c r="E58" s="72"/>
      <c r="F58" s="72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</row>
    <row r="59" spans="3:25" ht="15" customHeight="1" x14ac:dyDescent="0.2">
      <c r="C59" s="78" t="s">
        <v>66</v>
      </c>
      <c r="E59" s="72"/>
      <c r="F59" s="72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</row>
    <row r="60" spans="3:25" ht="15" customHeight="1" x14ac:dyDescent="0.2">
      <c r="C60" s="78" t="s">
        <v>67</v>
      </c>
      <c r="E60" s="72"/>
      <c r="F60" s="72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</row>
    <row r="61" spans="3:25" ht="15" customHeight="1" x14ac:dyDescent="0.2">
      <c r="E61" s="72"/>
      <c r="F61" s="72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</row>
    <row r="62" spans="3:25" ht="15" customHeight="1" x14ac:dyDescent="0.2">
      <c r="E62" s="72"/>
      <c r="F62" s="72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</row>
    <row r="63" spans="3:25" ht="15" customHeight="1" x14ac:dyDescent="0.2">
      <c r="E63" s="72"/>
      <c r="F63" s="72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</row>
    <row r="64" spans="3:25" ht="15" customHeight="1" x14ac:dyDescent="0.2">
      <c r="E64" s="72"/>
      <c r="F64" s="72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</row>
    <row r="65" spans="5:25" ht="15" customHeight="1" x14ac:dyDescent="0.2">
      <c r="E65" s="72"/>
      <c r="F65" s="72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</row>
    <row r="66" spans="5:25" ht="15" customHeight="1" x14ac:dyDescent="0.2">
      <c r="E66" s="72"/>
      <c r="F66" s="72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</row>
    <row r="67" spans="5:25" ht="15" customHeight="1" x14ac:dyDescent="0.2">
      <c r="E67" s="72"/>
      <c r="F67" s="72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</row>
    <row r="68" spans="5:25" ht="15" customHeight="1" x14ac:dyDescent="0.2">
      <c r="E68" s="72"/>
      <c r="F68" s="72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</row>
    <row r="69" spans="5:25" ht="15" customHeight="1" x14ac:dyDescent="0.2">
      <c r="E69" s="72"/>
      <c r="F69" s="72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</row>
    <row r="70" spans="5:25" ht="15" customHeight="1" x14ac:dyDescent="0.2">
      <c r="E70" s="72"/>
      <c r="F70" s="72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</row>
    <row r="71" spans="5:25" ht="15" customHeight="1" x14ac:dyDescent="0.2">
      <c r="E71" s="72"/>
      <c r="F71" s="72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</row>
    <row r="72" spans="5:25" ht="15" customHeight="1" x14ac:dyDescent="0.2">
      <c r="E72" s="72"/>
      <c r="F72" s="72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</row>
    <row r="73" spans="5:25" ht="15" customHeight="1" x14ac:dyDescent="0.2">
      <c r="E73" s="72"/>
      <c r="F73" s="72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5:25" ht="15" customHeight="1" x14ac:dyDescent="0.2">
      <c r="E74" s="72"/>
      <c r="F74" s="72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5:25" ht="15" customHeight="1" x14ac:dyDescent="0.2">
      <c r="E75" s="72"/>
      <c r="F75" s="72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</row>
    <row r="76" spans="5:25" ht="15" customHeight="1" x14ac:dyDescent="0.2">
      <c r="E76" s="72"/>
      <c r="F76" s="72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</row>
    <row r="77" spans="5:25" ht="15" customHeight="1" x14ac:dyDescent="0.2">
      <c r="E77" s="72"/>
      <c r="F77" s="72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</row>
    <row r="78" spans="5:25" ht="15" customHeight="1" x14ac:dyDescent="0.2">
      <c r="E78" s="72"/>
      <c r="F78" s="72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</row>
    <row r="79" spans="5:25" ht="15" customHeight="1" x14ac:dyDescent="0.2">
      <c r="E79" s="72"/>
      <c r="F79" s="72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</row>
    <row r="80" spans="5:25" ht="15" customHeight="1" x14ac:dyDescent="0.2">
      <c r="E80" s="72"/>
      <c r="F80" s="72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</row>
    <row r="81" spans="5:25" ht="15" customHeight="1" x14ac:dyDescent="0.2">
      <c r="E81" s="72"/>
      <c r="F81" s="72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</row>
    <row r="82" spans="5:25" ht="15" customHeight="1" x14ac:dyDescent="0.2">
      <c r="E82" s="72"/>
      <c r="F82" s="72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</row>
    <row r="83" spans="5:25" ht="15" customHeight="1" x14ac:dyDescent="0.2">
      <c r="E83" s="72"/>
      <c r="F83" s="72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</row>
    <row r="84" spans="5:25" ht="15" customHeight="1" x14ac:dyDescent="0.2">
      <c r="E84" s="72"/>
      <c r="F84" s="72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</row>
    <row r="85" spans="5:25" ht="15" customHeight="1" x14ac:dyDescent="0.2">
      <c r="E85" s="72"/>
      <c r="F85" s="72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</row>
    <row r="86" spans="5:25" ht="15" customHeight="1" x14ac:dyDescent="0.2">
      <c r="E86" s="72"/>
      <c r="F86" s="72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</row>
    <row r="87" spans="5:25" ht="15" customHeight="1" x14ac:dyDescent="0.2">
      <c r="E87" s="72"/>
      <c r="F87" s="72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</row>
    <row r="88" spans="5:25" ht="15" customHeight="1" x14ac:dyDescent="0.2">
      <c r="E88" s="72"/>
      <c r="F88" s="72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</row>
    <row r="89" spans="5:25" ht="15" customHeight="1" x14ac:dyDescent="0.2">
      <c r="E89" s="72"/>
      <c r="F89" s="72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</row>
    <row r="90" spans="5:25" ht="15" customHeight="1" x14ac:dyDescent="0.2">
      <c r="E90" s="72"/>
      <c r="F90" s="72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</row>
    <row r="91" spans="5:25" ht="15" customHeight="1" x14ac:dyDescent="0.2">
      <c r="E91" s="72"/>
      <c r="F91" s="72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</row>
    <row r="92" spans="5:25" ht="15" customHeight="1" x14ac:dyDescent="0.2">
      <c r="E92" s="72"/>
      <c r="F92" s="72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</row>
    <row r="93" spans="5:25" ht="15" customHeight="1" x14ac:dyDescent="0.2">
      <c r="E93" s="72"/>
      <c r="F93" s="72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</row>
    <row r="94" spans="5:25" ht="15" customHeight="1" x14ac:dyDescent="0.2">
      <c r="E94" s="72"/>
      <c r="F94" s="72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</row>
    <row r="95" spans="5:25" ht="15" customHeight="1" x14ac:dyDescent="0.2">
      <c r="E95" s="72"/>
      <c r="F95" s="72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</row>
    <row r="96" spans="5:25" ht="15" customHeight="1" x14ac:dyDescent="0.2">
      <c r="E96" s="72"/>
      <c r="F96" s="72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</row>
    <row r="97" spans="5:25" ht="15" customHeight="1" x14ac:dyDescent="0.2">
      <c r="E97" s="72"/>
      <c r="F97" s="72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</row>
    <row r="98" spans="5:25" ht="15" customHeight="1" x14ac:dyDescent="0.2">
      <c r="E98" s="72"/>
      <c r="F98" s="72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</row>
    <row r="99" spans="5:25" ht="15" customHeight="1" x14ac:dyDescent="0.2">
      <c r="E99" s="72"/>
      <c r="F99" s="72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</row>
    <row r="100" spans="5:25" ht="15" customHeight="1" x14ac:dyDescent="0.2">
      <c r="E100" s="72"/>
      <c r="F100" s="72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</row>
    <row r="101" spans="5:25" ht="15" customHeight="1" x14ac:dyDescent="0.2">
      <c r="E101" s="72"/>
      <c r="F101" s="72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</row>
    <row r="102" spans="5:25" ht="15" customHeight="1" x14ac:dyDescent="0.2">
      <c r="E102" s="72"/>
      <c r="F102" s="72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</row>
    <row r="103" spans="5:25" ht="15" customHeight="1" x14ac:dyDescent="0.2">
      <c r="E103" s="72"/>
      <c r="F103" s="72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</row>
    <row r="104" spans="5:25" ht="15" customHeight="1" x14ac:dyDescent="0.2">
      <c r="E104" s="72"/>
      <c r="F104" s="72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</row>
    <row r="105" spans="5:25" ht="15" customHeight="1" x14ac:dyDescent="0.2">
      <c r="E105" s="72"/>
      <c r="F105" s="72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</row>
    <row r="106" spans="5:25" ht="15" customHeight="1" x14ac:dyDescent="0.2">
      <c r="E106" s="72"/>
      <c r="F106" s="72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</row>
    <row r="107" spans="5:25" ht="15" customHeight="1" x14ac:dyDescent="0.2">
      <c r="E107" s="72"/>
      <c r="F107" s="72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5:25" ht="15" customHeight="1" x14ac:dyDescent="0.2">
      <c r="E108" s="72"/>
      <c r="F108" s="72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5:25" ht="15" customHeight="1" x14ac:dyDescent="0.2">
      <c r="E109" s="72"/>
      <c r="F109" s="72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</row>
    <row r="110" spans="5:25" ht="15" customHeight="1" x14ac:dyDescent="0.2">
      <c r="E110" s="72"/>
      <c r="F110" s="72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</row>
    <row r="111" spans="5:25" ht="15" customHeight="1" x14ac:dyDescent="0.2">
      <c r="E111" s="72"/>
      <c r="F111" s="72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</row>
    <row r="112" spans="5:25" ht="15" customHeight="1" x14ac:dyDescent="0.2">
      <c r="E112" s="72"/>
      <c r="F112" s="72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</row>
    <row r="113" spans="5:25" ht="15" customHeight="1" x14ac:dyDescent="0.2">
      <c r="E113" s="72"/>
      <c r="F113" s="72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</row>
    <row r="114" spans="5:25" ht="15" customHeight="1" x14ac:dyDescent="0.2">
      <c r="E114" s="72"/>
      <c r="F114" s="72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</row>
    <row r="115" spans="5:25" ht="15" customHeight="1" x14ac:dyDescent="0.2">
      <c r="E115" s="72"/>
      <c r="F115" s="72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</row>
    <row r="116" spans="5:25" ht="15" customHeight="1" x14ac:dyDescent="0.2">
      <c r="E116" s="72"/>
      <c r="F116" s="72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</row>
    <row r="117" spans="5:25" ht="15" customHeight="1" x14ac:dyDescent="0.2">
      <c r="E117" s="72"/>
      <c r="F117" s="72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</row>
    <row r="118" spans="5:25" ht="15" customHeight="1" x14ac:dyDescent="0.2">
      <c r="E118" s="72"/>
      <c r="F118" s="72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</row>
    <row r="119" spans="5:25" ht="15" customHeight="1" x14ac:dyDescent="0.2">
      <c r="E119" s="72"/>
      <c r="F119" s="72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</row>
    <row r="120" spans="5:25" ht="15" customHeight="1" x14ac:dyDescent="0.2">
      <c r="E120" s="72"/>
      <c r="F120" s="72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</row>
    <row r="121" spans="5:25" ht="15" customHeight="1" x14ac:dyDescent="0.2">
      <c r="E121" s="72"/>
      <c r="F121" s="72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</row>
    <row r="122" spans="5:25" ht="15" customHeight="1" x14ac:dyDescent="0.2">
      <c r="E122" s="72"/>
      <c r="F122" s="72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</row>
    <row r="123" spans="5:25" ht="15" customHeight="1" x14ac:dyDescent="0.2">
      <c r="E123" s="72"/>
      <c r="F123" s="72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</row>
    <row r="124" spans="5:25" ht="15" customHeight="1" x14ac:dyDescent="0.2">
      <c r="E124" s="72"/>
      <c r="F124" s="72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</row>
    <row r="125" spans="5:25" ht="15" customHeight="1" x14ac:dyDescent="0.2">
      <c r="E125" s="72"/>
      <c r="F125" s="72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</row>
    <row r="126" spans="5:25" ht="15" customHeight="1" x14ac:dyDescent="0.2">
      <c r="E126" s="72"/>
      <c r="F126" s="72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</row>
    <row r="127" spans="5:25" ht="15" customHeight="1" x14ac:dyDescent="0.2">
      <c r="E127" s="72"/>
      <c r="F127" s="72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</row>
    <row r="128" spans="5:25" ht="15" customHeight="1" x14ac:dyDescent="0.2">
      <c r="E128" s="72"/>
      <c r="F128" s="72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</row>
    <row r="129" spans="5:25" ht="15" customHeight="1" x14ac:dyDescent="0.2">
      <c r="E129" s="72"/>
      <c r="F129" s="72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</row>
    <row r="130" spans="5:25" ht="15" customHeight="1" x14ac:dyDescent="0.2">
      <c r="E130" s="72"/>
      <c r="F130" s="72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</row>
    <row r="131" spans="5:25" ht="15" customHeight="1" x14ac:dyDescent="0.2">
      <c r="E131" s="72"/>
      <c r="F131" s="72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</row>
    <row r="132" spans="5:25" ht="15" customHeight="1" x14ac:dyDescent="0.2">
      <c r="E132" s="72"/>
      <c r="F132" s="72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</row>
    <row r="133" spans="5:25" ht="15" customHeight="1" x14ac:dyDescent="0.2">
      <c r="E133" s="72"/>
      <c r="F133" s="72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</row>
    <row r="134" spans="5:25" ht="15" customHeight="1" x14ac:dyDescent="0.2">
      <c r="E134" s="72"/>
      <c r="F134" s="72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</row>
    <row r="135" spans="5:25" ht="15" customHeight="1" x14ac:dyDescent="0.2">
      <c r="E135" s="72"/>
      <c r="F135" s="72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</row>
    <row r="136" spans="5:25" ht="15" customHeight="1" x14ac:dyDescent="0.2">
      <c r="E136" s="72"/>
      <c r="F136" s="72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</row>
    <row r="137" spans="5:25" ht="15" customHeight="1" x14ac:dyDescent="0.2">
      <c r="E137" s="72"/>
      <c r="F137" s="72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</row>
    <row r="138" spans="5:25" ht="15" customHeight="1" x14ac:dyDescent="0.2">
      <c r="E138" s="72"/>
      <c r="F138" s="72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</row>
    <row r="139" spans="5:25" ht="15" customHeight="1" x14ac:dyDescent="0.2">
      <c r="E139" s="72"/>
      <c r="F139" s="72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</row>
    <row r="140" spans="5:25" ht="15" customHeight="1" x14ac:dyDescent="0.2">
      <c r="E140" s="72"/>
      <c r="F140" s="72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</row>
    <row r="141" spans="5:25" ht="15" customHeight="1" x14ac:dyDescent="0.2">
      <c r="E141" s="72"/>
      <c r="F141" s="72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5:25" ht="15" customHeight="1" x14ac:dyDescent="0.2">
      <c r="E142" s="72"/>
      <c r="F142" s="72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</row>
    <row r="143" spans="5:25" ht="15" customHeight="1" x14ac:dyDescent="0.2">
      <c r="E143" s="72"/>
      <c r="F143" s="72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</row>
    <row r="144" spans="5:25" ht="15" customHeight="1" x14ac:dyDescent="0.2">
      <c r="E144" s="72"/>
      <c r="F144" s="72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</row>
    <row r="145" spans="5:25" ht="15" customHeight="1" x14ac:dyDescent="0.2">
      <c r="E145" s="72"/>
      <c r="F145" s="72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5:25" ht="15" customHeight="1" x14ac:dyDescent="0.2">
      <c r="E146" s="72"/>
      <c r="F146" s="72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</row>
    <row r="147" spans="5:25" ht="15" customHeight="1" x14ac:dyDescent="0.2">
      <c r="E147" s="72"/>
      <c r="F147" s="72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</row>
    <row r="148" spans="5:25" ht="15" customHeight="1" x14ac:dyDescent="0.2">
      <c r="E148" s="72"/>
      <c r="F148" s="72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</row>
    <row r="149" spans="5:25" ht="15" customHeight="1" x14ac:dyDescent="0.2">
      <c r="E149" s="72"/>
      <c r="F149" s="72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</row>
    <row r="150" spans="5:25" ht="15" customHeight="1" x14ac:dyDescent="0.2">
      <c r="E150" s="72"/>
      <c r="F150" s="72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</row>
    <row r="151" spans="5:25" ht="15" customHeight="1" x14ac:dyDescent="0.2">
      <c r="E151" s="72"/>
      <c r="F151" s="72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</row>
    <row r="152" spans="5:25" ht="15" customHeight="1" x14ac:dyDescent="0.2">
      <c r="E152" s="72"/>
      <c r="F152" s="72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</row>
    <row r="153" spans="5:25" ht="15" customHeight="1" x14ac:dyDescent="0.2">
      <c r="E153" s="72"/>
      <c r="F153" s="72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</row>
    <row r="154" spans="5:25" ht="15" customHeight="1" x14ac:dyDescent="0.2">
      <c r="E154" s="72"/>
      <c r="F154" s="72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</row>
    <row r="155" spans="5:25" ht="15" customHeight="1" x14ac:dyDescent="0.2">
      <c r="E155" s="72"/>
      <c r="F155" s="72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</row>
    <row r="156" spans="5:25" ht="15" customHeight="1" x14ac:dyDescent="0.2">
      <c r="E156" s="72"/>
      <c r="F156" s="72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</row>
    <row r="157" spans="5:25" ht="15" customHeight="1" x14ac:dyDescent="0.2">
      <c r="E157" s="72"/>
      <c r="F157" s="72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</row>
    <row r="158" spans="5:25" ht="15" customHeight="1" x14ac:dyDescent="0.2">
      <c r="E158" s="72"/>
      <c r="F158" s="72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</row>
    <row r="159" spans="5:25" ht="15" customHeight="1" x14ac:dyDescent="0.2">
      <c r="E159" s="72"/>
      <c r="F159" s="72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</row>
    <row r="160" spans="5:25" ht="15" customHeight="1" x14ac:dyDescent="0.2">
      <c r="E160" s="72"/>
      <c r="F160" s="72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</row>
    <row r="161" spans="5:25" ht="15" customHeight="1" x14ac:dyDescent="0.2">
      <c r="E161" s="72"/>
      <c r="F161" s="72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</row>
    <row r="162" spans="5:25" ht="15" customHeight="1" x14ac:dyDescent="0.2">
      <c r="E162" s="72"/>
      <c r="F162" s="72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</row>
    <row r="163" spans="5:25" ht="15" customHeight="1" x14ac:dyDescent="0.2">
      <c r="E163" s="72"/>
      <c r="F163" s="72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</row>
    <row r="164" spans="5:25" ht="15" customHeight="1" x14ac:dyDescent="0.2">
      <c r="E164" s="72"/>
      <c r="F164" s="72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</row>
    <row r="165" spans="5:25" ht="15" customHeight="1" x14ac:dyDescent="0.2">
      <c r="E165" s="72"/>
      <c r="F165" s="72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</row>
    <row r="166" spans="5:25" ht="15" customHeight="1" x14ac:dyDescent="0.2">
      <c r="E166" s="72"/>
      <c r="F166" s="72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</row>
    <row r="167" spans="5:25" ht="15" customHeight="1" x14ac:dyDescent="0.2">
      <c r="E167" s="72"/>
      <c r="F167" s="72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</row>
    <row r="168" spans="5:25" ht="15" customHeight="1" x14ac:dyDescent="0.2">
      <c r="E168" s="72"/>
      <c r="F168" s="72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</row>
    <row r="169" spans="5:25" ht="15" customHeight="1" x14ac:dyDescent="0.2">
      <c r="E169" s="72"/>
      <c r="F169" s="72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</row>
    <row r="170" spans="5:25" ht="15" customHeight="1" x14ac:dyDescent="0.2">
      <c r="E170" s="72"/>
      <c r="F170" s="72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</row>
    <row r="171" spans="5:25" ht="15" customHeight="1" x14ac:dyDescent="0.2">
      <c r="E171" s="72"/>
      <c r="F171" s="72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</row>
    <row r="172" spans="5:25" ht="15" customHeight="1" x14ac:dyDescent="0.2">
      <c r="E172" s="72"/>
      <c r="F172" s="72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</row>
    <row r="173" spans="5:25" ht="15" customHeight="1" x14ac:dyDescent="0.2">
      <c r="E173" s="72"/>
      <c r="F173" s="72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</row>
    <row r="174" spans="5:25" ht="15" customHeight="1" x14ac:dyDescent="0.2">
      <c r="E174" s="72"/>
      <c r="F174" s="72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</row>
    <row r="175" spans="5:25" ht="15" customHeight="1" x14ac:dyDescent="0.2">
      <c r="E175" s="72"/>
      <c r="F175" s="72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5:25" ht="15" customHeight="1" x14ac:dyDescent="0.2">
      <c r="E176" s="72"/>
      <c r="F176" s="72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</row>
    <row r="177" spans="5:25" ht="15" customHeight="1" x14ac:dyDescent="0.2"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</row>
    <row r="178" spans="5:25" ht="15" customHeight="1" x14ac:dyDescent="0.2">
      <c r="E178" s="72"/>
      <c r="F178" s="72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</row>
    <row r="179" spans="5:25" ht="15" customHeight="1" x14ac:dyDescent="0.2">
      <c r="E179" s="72"/>
      <c r="F179" s="72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</row>
    <row r="180" spans="5:25" ht="15" customHeight="1" x14ac:dyDescent="0.2">
      <c r="E180" s="72"/>
      <c r="F180" s="72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</row>
    <row r="181" spans="5:25" ht="15" customHeight="1" x14ac:dyDescent="0.2">
      <c r="E181" s="72"/>
      <c r="F181" s="72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</row>
    <row r="182" spans="5:25" ht="15" customHeight="1" x14ac:dyDescent="0.2">
      <c r="E182" s="72"/>
      <c r="F182" s="72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</row>
    <row r="183" spans="5:25" ht="15" customHeight="1" x14ac:dyDescent="0.2">
      <c r="E183" s="72"/>
      <c r="F183" s="72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5:25" ht="15" customHeight="1" x14ac:dyDescent="0.2">
      <c r="E184" s="72"/>
      <c r="F184" s="72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</row>
    <row r="185" spans="5:25" ht="15" customHeight="1" x14ac:dyDescent="0.2">
      <c r="E185" s="72"/>
      <c r="F185" s="72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5:25" ht="15" customHeight="1" x14ac:dyDescent="0.2">
      <c r="E186" s="72"/>
      <c r="F186" s="72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</row>
    <row r="187" spans="5:25" ht="15" customHeight="1" x14ac:dyDescent="0.2">
      <c r="E187" s="72"/>
      <c r="F187" s="72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</row>
    <row r="188" spans="5:25" ht="15" customHeight="1" x14ac:dyDescent="0.2">
      <c r="E188" s="72"/>
      <c r="F188" s="72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</row>
    <row r="189" spans="5:25" ht="15" customHeight="1" x14ac:dyDescent="0.2">
      <c r="E189" s="72"/>
      <c r="F189" s="72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</row>
    <row r="190" spans="5:25" ht="15" customHeight="1" x14ac:dyDescent="0.2">
      <c r="E190" s="72"/>
      <c r="F190" s="72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</row>
    <row r="191" spans="5:25" ht="15" customHeight="1" x14ac:dyDescent="0.2">
      <c r="E191" s="72"/>
      <c r="F191" s="72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</row>
    <row r="192" spans="5:25" ht="15" customHeight="1" x14ac:dyDescent="0.2">
      <c r="E192" s="72"/>
      <c r="F192" s="72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</row>
    <row r="193" spans="5:25" ht="15" customHeight="1" x14ac:dyDescent="0.2">
      <c r="E193" s="72"/>
      <c r="F193" s="72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</row>
    <row r="194" spans="5:25" ht="15" customHeight="1" x14ac:dyDescent="0.2">
      <c r="E194" s="72"/>
      <c r="F194" s="72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</row>
    <row r="195" spans="5:25" ht="15" customHeight="1" x14ac:dyDescent="0.2">
      <c r="E195" s="72"/>
      <c r="F195" s="72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</row>
    <row r="196" spans="5:25" ht="15" customHeight="1" x14ac:dyDescent="0.2">
      <c r="E196" s="72"/>
      <c r="F196" s="72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</row>
    <row r="197" spans="5:25" ht="15" customHeight="1" x14ac:dyDescent="0.2">
      <c r="E197" s="72"/>
      <c r="F197" s="72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</row>
    <row r="198" spans="5:25" ht="15" customHeight="1" x14ac:dyDescent="0.2">
      <c r="E198" s="72"/>
      <c r="F198" s="72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</row>
    <row r="199" spans="5:25" ht="15" customHeight="1" x14ac:dyDescent="0.2">
      <c r="E199" s="72"/>
      <c r="F199" s="72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</row>
    <row r="200" spans="5:25" ht="15" customHeight="1" x14ac:dyDescent="0.2">
      <c r="E200" s="72"/>
      <c r="F200" s="72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</row>
    <row r="201" spans="5:25" ht="15" customHeight="1" x14ac:dyDescent="0.2">
      <c r="E201" s="72"/>
      <c r="F201" s="72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</row>
    <row r="202" spans="5:25" ht="15" customHeight="1" x14ac:dyDescent="0.2">
      <c r="E202" s="72"/>
      <c r="F202" s="72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</row>
    <row r="203" spans="5:25" ht="15" customHeight="1" x14ac:dyDescent="0.2">
      <c r="E203" s="72"/>
      <c r="F203" s="72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</row>
    <row r="204" spans="5:25" ht="15" customHeight="1" x14ac:dyDescent="0.2">
      <c r="E204" s="72"/>
      <c r="F204" s="72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</row>
    <row r="205" spans="5:25" ht="15" customHeight="1" x14ac:dyDescent="0.2">
      <c r="E205" s="72"/>
      <c r="F205" s="72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</row>
    <row r="206" spans="5:25" ht="15" customHeight="1" x14ac:dyDescent="0.2">
      <c r="E206" s="72"/>
      <c r="F206" s="72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</row>
    <row r="207" spans="5:25" ht="15" customHeight="1" x14ac:dyDescent="0.2">
      <c r="E207" s="72"/>
      <c r="F207" s="72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</row>
    <row r="208" spans="5:25" ht="15" customHeight="1" x14ac:dyDescent="0.2">
      <c r="E208" s="72"/>
      <c r="F208" s="72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</row>
    <row r="209" spans="5:25" ht="15" customHeight="1" x14ac:dyDescent="0.2">
      <c r="E209" s="72"/>
      <c r="F209" s="72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5:25" ht="15" customHeight="1" x14ac:dyDescent="0.2">
      <c r="E210" s="72"/>
      <c r="F210" s="72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</row>
    <row r="211" spans="5:25" ht="15" customHeight="1" x14ac:dyDescent="0.2">
      <c r="E211" s="72"/>
      <c r="F211" s="72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</row>
    <row r="212" spans="5:25" ht="15" customHeight="1" x14ac:dyDescent="0.2">
      <c r="E212" s="72"/>
      <c r="F212" s="72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</row>
    <row r="213" spans="5:25" ht="15" customHeight="1" x14ac:dyDescent="0.2">
      <c r="E213" s="72"/>
      <c r="F213" s="72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</row>
    <row r="214" spans="5:25" ht="15" customHeight="1" x14ac:dyDescent="0.2">
      <c r="E214" s="72"/>
      <c r="F214" s="72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</row>
    <row r="215" spans="5:25" ht="15" customHeight="1" x14ac:dyDescent="0.2">
      <c r="E215" s="72"/>
      <c r="F215" s="72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</row>
    <row r="216" spans="5:25" ht="15" customHeight="1" x14ac:dyDescent="0.2">
      <c r="E216" s="72"/>
      <c r="F216" s="72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5:25" ht="15" customHeight="1" x14ac:dyDescent="0.2">
      <c r="E217" s="72"/>
      <c r="F217" s="72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</row>
    <row r="218" spans="5:25" ht="15" customHeight="1" x14ac:dyDescent="0.2">
      <c r="E218" s="72"/>
      <c r="F218" s="72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</row>
    <row r="219" spans="5:25" ht="15" customHeight="1" x14ac:dyDescent="0.2">
      <c r="E219" s="72"/>
      <c r="F219" s="72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</row>
    <row r="220" spans="5:25" ht="15" customHeight="1" x14ac:dyDescent="0.2">
      <c r="E220" s="72"/>
      <c r="F220" s="72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</row>
    <row r="221" spans="5:25" ht="15" customHeight="1" x14ac:dyDescent="0.2">
      <c r="E221" s="72"/>
      <c r="F221" s="72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</row>
    <row r="222" spans="5:25" ht="15" customHeight="1" x14ac:dyDescent="0.2">
      <c r="E222" s="72"/>
      <c r="F222" s="72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</row>
    <row r="223" spans="5:25" ht="15" customHeight="1" x14ac:dyDescent="0.2">
      <c r="E223" s="72"/>
      <c r="F223" s="72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5:25" ht="15" customHeight="1" x14ac:dyDescent="0.2">
      <c r="E224" s="72"/>
      <c r="F224" s="72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</row>
    <row r="225" spans="5:25" ht="15" customHeight="1" x14ac:dyDescent="0.2">
      <c r="E225" s="72"/>
      <c r="F225" s="72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</row>
    <row r="226" spans="5:25" ht="15" customHeight="1" x14ac:dyDescent="0.2">
      <c r="E226" s="72"/>
      <c r="F226" s="72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</row>
    <row r="227" spans="5:25" ht="15" customHeight="1" x14ac:dyDescent="0.2">
      <c r="E227" s="72"/>
      <c r="F227" s="72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</row>
    <row r="228" spans="5:25" ht="15" customHeight="1" x14ac:dyDescent="0.2">
      <c r="E228" s="71"/>
      <c r="F228" s="71"/>
    </row>
    <row r="229" spans="5:25" ht="15" customHeight="1" x14ac:dyDescent="0.2">
      <c r="E229" s="71"/>
      <c r="F229" s="71"/>
    </row>
    <row r="230" spans="5:25" ht="15" customHeight="1" x14ac:dyDescent="0.2">
      <c r="E230" s="71"/>
      <c r="F230" s="71"/>
    </row>
    <row r="231" spans="5:25" ht="15" customHeight="1" x14ac:dyDescent="0.2">
      <c r="E231" s="71"/>
      <c r="F231" s="71"/>
    </row>
    <row r="232" spans="5:25" ht="15" customHeight="1" x14ac:dyDescent="0.2">
      <c r="E232" s="71"/>
      <c r="F232" s="71"/>
    </row>
    <row r="233" spans="5:25" ht="15" customHeight="1" x14ac:dyDescent="0.2">
      <c r="E233" s="71"/>
      <c r="F233" s="71"/>
    </row>
    <row r="234" spans="5:25" ht="15" customHeight="1" x14ac:dyDescent="0.2">
      <c r="E234" s="71"/>
      <c r="F234" s="71"/>
    </row>
    <row r="235" spans="5:25" ht="15" customHeight="1" x14ac:dyDescent="0.2">
      <c r="E235" s="71"/>
      <c r="F235" s="71"/>
    </row>
    <row r="236" spans="5:25" ht="15" customHeight="1" x14ac:dyDescent="0.2">
      <c r="E236" s="71"/>
      <c r="F236" s="71"/>
    </row>
    <row r="237" spans="5:25" ht="15" customHeight="1" x14ac:dyDescent="0.2">
      <c r="E237" s="71"/>
      <c r="F237" s="71"/>
    </row>
    <row r="238" spans="5:25" ht="15" customHeight="1" x14ac:dyDescent="0.2">
      <c r="E238" s="71"/>
      <c r="F238" s="71"/>
    </row>
    <row r="239" spans="5:25" ht="15" customHeight="1" x14ac:dyDescent="0.2">
      <c r="E239" s="71"/>
      <c r="F239" s="71"/>
    </row>
    <row r="240" spans="5:25" ht="15" customHeight="1" x14ac:dyDescent="0.2">
      <c r="E240" s="71"/>
      <c r="F240" s="71"/>
    </row>
    <row r="241" spans="5:6" ht="15" customHeight="1" x14ac:dyDescent="0.2">
      <c r="E241" s="71"/>
      <c r="F241" s="71"/>
    </row>
    <row r="242" spans="5:6" ht="15" customHeight="1" x14ac:dyDescent="0.2">
      <c r="E242" s="71"/>
      <c r="F242" s="71"/>
    </row>
    <row r="243" spans="5:6" ht="15" customHeight="1" x14ac:dyDescent="0.2">
      <c r="E243" s="71"/>
      <c r="F243" s="71"/>
    </row>
    <row r="244" spans="5:6" ht="15" customHeight="1" x14ac:dyDescent="0.2">
      <c r="E244" s="71"/>
      <c r="F244" s="71"/>
    </row>
    <row r="245" spans="5:6" ht="15" customHeight="1" x14ac:dyDescent="0.2">
      <c r="E245" s="71"/>
      <c r="F245" s="71"/>
    </row>
    <row r="246" spans="5:6" ht="15" customHeight="1" x14ac:dyDescent="0.2">
      <c r="E246" s="71"/>
      <c r="F246" s="71"/>
    </row>
    <row r="247" spans="5:6" ht="15" customHeight="1" x14ac:dyDescent="0.2">
      <c r="E247" s="71"/>
      <c r="F247" s="71"/>
    </row>
    <row r="248" spans="5:6" ht="15" customHeight="1" x14ac:dyDescent="0.2">
      <c r="E248" s="71"/>
      <c r="F248" s="71"/>
    </row>
    <row r="249" spans="5:6" ht="15" customHeight="1" x14ac:dyDescent="0.2">
      <c r="E249" s="71"/>
      <c r="F249" s="71"/>
    </row>
    <row r="250" spans="5:6" ht="15" customHeight="1" x14ac:dyDescent="0.2">
      <c r="E250" s="71"/>
      <c r="F250" s="71"/>
    </row>
    <row r="251" spans="5:6" ht="15" customHeight="1" x14ac:dyDescent="0.2">
      <c r="E251" s="71"/>
      <c r="F251" s="71"/>
    </row>
    <row r="252" spans="5:6" ht="15" customHeight="1" x14ac:dyDescent="0.2">
      <c r="E252" s="71"/>
      <c r="F252" s="71"/>
    </row>
    <row r="253" spans="5:6" ht="15" customHeight="1" x14ac:dyDescent="0.2">
      <c r="E253" s="71"/>
      <c r="F253" s="71"/>
    </row>
    <row r="254" spans="5:6" ht="15" customHeight="1" x14ac:dyDescent="0.2">
      <c r="E254" s="71"/>
      <c r="F254" s="71"/>
    </row>
    <row r="255" spans="5:6" ht="15" customHeight="1" x14ac:dyDescent="0.2">
      <c r="E255" s="71"/>
      <c r="F255" s="71"/>
    </row>
    <row r="256" spans="5:6" ht="15" customHeight="1" x14ac:dyDescent="0.2">
      <c r="E256" s="71"/>
      <c r="F256" s="71"/>
    </row>
    <row r="257" spans="5:6" ht="15" customHeight="1" x14ac:dyDescent="0.2">
      <c r="E257" s="71"/>
      <c r="F257" s="71"/>
    </row>
    <row r="258" spans="5:6" ht="15" customHeight="1" x14ac:dyDescent="0.2">
      <c r="E258" s="71"/>
      <c r="F258" s="71"/>
    </row>
    <row r="259" spans="5:6" ht="15" customHeight="1" x14ac:dyDescent="0.2">
      <c r="E259" s="71"/>
      <c r="F259" s="71"/>
    </row>
    <row r="260" spans="5:6" ht="15" customHeight="1" x14ac:dyDescent="0.2">
      <c r="E260" s="71"/>
      <c r="F260" s="71"/>
    </row>
    <row r="261" spans="5:6" ht="15" customHeight="1" x14ac:dyDescent="0.2">
      <c r="E261" s="71"/>
      <c r="F261" s="71"/>
    </row>
    <row r="262" spans="5:6" ht="15" customHeight="1" x14ac:dyDescent="0.2">
      <c r="E262" s="71"/>
      <c r="F262" s="71"/>
    </row>
    <row r="263" spans="5:6" ht="15" customHeight="1" x14ac:dyDescent="0.2">
      <c r="E263" s="71"/>
      <c r="F263" s="71"/>
    </row>
    <row r="264" spans="5:6" ht="15" customHeight="1" x14ac:dyDescent="0.2">
      <c r="E264" s="71"/>
      <c r="F264" s="71"/>
    </row>
    <row r="265" spans="5:6" ht="15" customHeight="1" x14ac:dyDescent="0.2">
      <c r="E265" s="71"/>
      <c r="F265" s="71"/>
    </row>
    <row r="266" spans="5:6" ht="15" customHeight="1" x14ac:dyDescent="0.2">
      <c r="E266" s="71"/>
      <c r="F266" s="71"/>
    </row>
    <row r="267" spans="5:6" ht="15" customHeight="1" x14ac:dyDescent="0.2">
      <c r="E267" s="71"/>
      <c r="F267" s="71"/>
    </row>
    <row r="268" spans="5:6" ht="15" customHeight="1" x14ac:dyDescent="0.2">
      <c r="E268" s="71"/>
      <c r="F268" s="71"/>
    </row>
    <row r="269" spans="5:6" ht="15" customHeight="1" x14ac:dyDescent="0.2">
      <c r="E269" s="71"/>
      <c r="F269" s="71"/>
    </row>
    <row r="270" spans="5:6" ht="15" customHeight="1" x14ac:dyDescent="0.2">
      <c r="E270" s="71"/>
      <c r="F270" s="71"/>
    </row>
    <row r="271" spans="5:6" ht="15" customHeight="1" x14ac:dyDescent="0.2">
      <c r="E271" s="71"/>
      <c r="F271" s="71"/>
    </row>
    <row r="272" spans="5:6" ht="15" customHeight="1" x14ac:dyDescent="0.2">
      <c r="E272" s="71"/>
      <c r="F272" s="71"/>
    </row>
    <row r="273" spans="5:6" ht="15" customHeight="1" x14ac:dyDescent="0.2">
      <c r="E273" s="71"/>
      <c r="F273" s="71"/>
    </row>
    <row r="274" spans="5:6" ht="15" customHeight="1" x14ac:dyDescent="0.2">
      <c r="E274" s="71"/>
      <c r="F274" s="71"/>
    </row>
    <row r="275" spans="5:6" ht="15" customHeight="1" x14ac:dyDescent="0.2">
      <c r="E275" s="71"/>
      <c r="F275" s="71"/>
    </row>
    <row r="276" spans="5:6" ht="15" customHeight="1" x14ac:dyDescent="0.2">
      <c r="E276" s="71"/>
      <c r="F276" s="71"/>
    </row>
    <row r="277" spans="5:6" ht="15" customHeight="1" x14ac:dyDescent="0.2">
      <c r="E277" s="71"/>
      <c r="F277" s="71"/>
    </row>
    <row r="278" spans="5:6" ht="15" customHeight="1" x14ac:dyDescent="0.2">
      <c r="E278" s="71"/>
      <c r="F278" s="71"/>
    </row>
    <row r="279" spans="5:6" ht="15" customHeight="1" x14ac:dyDescent="0.2">
      <c r="E279" s="71"/>
      <c r="F279" s="71"/>
    </row>
    <row r="280" spans="5:6" ht="15" customHeight="1" x14ac:dyDescent="0.2">
      <c r="E280" s="71"/>
      <c r="F280" s="71"/>
    </row>
    <row r="281" spans="5:6" ht="15" customHeight="1" x14ac:dyDescent="0.2">
      <c r="E281" s="71"/>
      <c r="F281" s="71"/>
    </row>
    <row r="282" spans="5:6" ht="15" customHeight="1" x14ac:dyDescent="0.2">
      <c r="E282" s="71"/>
      <c r="F282" s="71"/>
    </row>
    <row r="283" spans="5:6" ht="15" customHeight="1" x14ac:dyDescent="0.2">
      <c r="E283" s="71"/>
      <c r="F283" s="71"/>
    </row>
    <row r="284" spans="5:6" ht="15" customHeight="1" x14ac:dyDescent="0.2">
      <c r="E284" s="71"/>
      <c r="F284" s="71"/>
    </row>
    <row r="285" spans="5:6" ht="15" customHeight="1" x14ac:dyDescent="0.2">
      <c r="E285" s="71"/>
      <c r="F285" s="71"/>
    </row>
    <row r="286" spans="5:6" ht="15" customHeight="1" x14ac:dyDescent="0.2">
      <c r="E286" s="71"/>
      <c r="F286" s="71"/>
    </row>
    <row r="287" spans="5:6" ht="15" customHeight="1" x14ac:dyDescent="0.2">
      <c r="E287" s="71"/>
      <c r="F287" s="71"/>
    </row>
    <row r="288" spans="5:6" ht="15" customHeight="1" x14ac:dyDescent="0.2">
      <c r="E288" s="71"/>
      <c r="F288" s="71"/>
    </row>
    <row r="289" spans="5:6" ht="15" customHeight="1" x14ac:dyDescent="0.2">
      <c r="E289" s="71"/>
      <c r="F289" s="71"/>
    </row>
    <row r="290" spans="5:6" ht="15" customHeight="1" x14ac:dyDescent="0.2">
      <c r="E290" s="71"/>
      <c r="F290" s="71"/>
    </row>
    <row r="291" spans="5:6" ht="15" customHeight="1" x14ac:dyDescent="0.2">
      <c r="E291" s="71"/>
      <c r="F291" s="71"/>
    </row>
    <row r="292" spans="5:6" ht="15" customHeight="1" x14ac:dyDescent="0.2">
      <c r="E292" s="71"/>
      <c r="F292" s="71"/>
    </row>
    <row r="293" spans="5:6" ht="15" customHeight="1" x14ac:dyDescent="0.2">
      <c r="E293" s="71"/>
      <c r="F293" s="71"/>
    </row>
    <row r="294" spans="5:6" ht="15" customHeight="1" x14ac:dyDescent="0.2">
      <c r="E294" s="71"/>
      <c r="F294" s="71"/>
    </row>
    <row r="295" spans="5:6" ht="15" customHeight="1" x14ac:dyDescent="0.2">
      <c r="E295" s="71"/>
      <c r="F295" s="71"/>
    </row>
    <row r="296" spans="5:6" ht="15" customHeight="1" x14ac:dyDescent="0.2">
      <c r="E296" s="71"/>
      <c r="F296" s="71"/>
    </row>
    <row r="297" spans="5:6" ht="15" customHeight="1" x14ac:dyDescent="0.2">
      <c r="E297" s="71"/>
      <c r="F297" s="71"/>
    </row>
    <row r="298" spans="5:6" ht="15" customHeight="1" x14ac:dyDescent="0.2">
      <c r="E298" s="71"/>
      <c r="F298" s="71"/>
    </row>
    <row r="299" spans="5:6" ht="15" customHeight="1" x14ac:dyDescent="0.2">
      <c r="E299" s="71"/>
      <c r="F299" s="71"/>
    </row>
    <row r="300" spans="5:6" ht="15" customHeight="1" x14ac:dyDescent="0.2">
      <c r="E300" s="71"/>
      <c r="F300" s="71"/>
    </row>
    <row r="301" spans="5:6" ht="15" customHeight="1" x14ac:dyDescent="0.2">
      <c r="E301" s="71"/>
      <c r="F301" s="71"/>
    </row>
  </sheetData>
  <sheetProtection password="8130" sheet="1"/>
  <mergeCells count="20">
    <mergeCell ref="A14:A16"/>
    <mergeCell ref="A8:Y8"/>
    <mergeCell ref="A9:Y9"/>
    <mergeCell ref="A11:A13"/>
    <mergeCell ref="B11:B13"/>
    <mergeCell ref="C11:C13"/>
    <mergeCell ref="D11:D13"/>
    <mergeCell ref="E11:E13"/>
    <mergeCell ref="F11:H12"/>
    <mergeCell ref="I11:K12"/>
    <mergeCell ref="L11:O12"/>
    <mergeCell ref="A1:Y1"/>
    <mergeCell ref="A2:Y2"/>
    <mergeCell ref="A3:Y3"/>
    <mergeCell ref="A5:Y5"/>
    <mergeCell ref="A7:Y7"/>
    <mergeCell ref="P11:R12"/>
    <mergeCell ref="S11:V12"/>
    <mergeCell ref="A4:Y4"/>
    <mergeCell ref="W11:Y12"/>
  </mergeCells>
  <printOptions horizontalCentered="1"/>
  <pageMargins left="0.39370078740157483" right="0" top="0.59055118110236227" bottom="0.59055118110236227" header="0.31496062992125984" footer="0.31496062992125984"/>
  <pageSetup paperSize="9" scale="78" orientation="landscape" verticalDpi="0" r:id="rId1"/>
  <headerFooter>
    <oddFooter>&amp;C&amp;"Calibri,Negrito"Página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Y635"/>
  <sheetViews>
    <sheetView zoomScaleNormal="100" zoomScaleSheetLayoutView="85" workbookViewId="0">
      <selection sqref="A1:Y1"/>
    </sheetView>
  </sheetViews>
  <sheetFormatPr defaultRowHeight="15" customHeight="1" x14ac:dyDescent="0.2"/>
  <cols>
    <col min="1" max="1" width="24.28515625" style="11" customWidth="1"/>
    <col min="2" max="3" width="9.7109375" style="39" customWidth="1"/>
    <col min="4" max="4" width="55.7109375" style="11" customWidth="1"/>
    <col min="5" max="5" width="10.7109375" style="17" customWidth="1"/>
    <col min="6" max="6" width="11.7109375" style="17" customWidth="1"/>
    <col min="7" max="16" width="11.7109375" style="18" customWidth="1"/>
    <col min="17" max="17" width="13.7109375" style="18" customWidth="1"/>
    <col min="18" max="19" width="11.7109375" style="18" customWidth="1"/>
    <col min="20" max="23" width="11.7109375" style="19" customWidth="1"/>
    <col min="24" max="25" width="11.7109375" style="18" customWidth="1"/>
    <col min="26" max="16384" width="9.140625" style="167"/>
  </cols>
  <sheetData>
    <row r="1" spans="1:25" s="3" customFormat="1" ht="15" customHeight="1" x14ac:dyDescent="0.2">
      <c r="A1" s="339" t="s">
        <v>24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</row>
    <row r="2" spans="1:25" s="3" customFormat="1" ht="15" customHeight="1" x14ac:dyDescent="0.2">
      <c r="A2" s="339" t="s">
        <v>25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s="3" customFormat="1" ht="15" customHeight="1" x14ac:dyDescent="0.2">
      <c r="A3" s="339" t="s">
        <v>63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</row>
    <row r="4" spans="1:25" s="3" customFormat="1" ht="15" customHeight="1" x14ac:dyDescent="0.2">
      <c r="A4" s="339" t="s">
        <v>94</v>
      </c>
      <c r="B4" s="339"/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</row>
    <row r="5" spans="1:25" s="3" customFormat="1" ht="15" customHeight="1" x14ac:dyDescent="0.2">
      <c r="A5" s="339" t="s">
        <v>26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</row>
    <row r="6" spans="1:25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8" customFormat="1" ht="15" customHeight="1" x14ac:dyDescent="0.2">
      <c r="A7" s="340" t="s">
        <v>102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</row>
    <row r="8" spans="1:25" s="8" customFormat="1" ht="15" customHeight="1" x14ac:dyDescent="0.2">
      <c r="A8" s="340" t="s">
        <v>27</v>
      </c>
      <c r="B8" s="340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</row>
    <row r="9" spans="1:25" s="8" customFormat="1" ht="15" customHeight="1" x14ac:dyDescent="0.2">
      <c r="A9" s="340" t="s">
        <v>43</v>
      </c>
      <c r="B9" s="340"/>
      <c r="C9" s="340"/>
      <c r="D9" s="340"/>
      <c r="E9" s="340"/>
      <c r="F9" s="340"/>
      <c r="G9" s="340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0"/>
      <c r="X9" s="340"/>
      <c r="Y9" s="340"/>
    </row>
    <row r="10" spans="1:25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1" customFormat="1" ht="15" customHeight="1" x14ac:dyDescent="0.2">
      <c r="A11" s="350" t="s">
        <v>57</v>
      </c>
      <c r="B11" s="350" t="s">
        <v>58</v>
      </c>
      <c r="C11" s="352" t="s">
        <v>28</v>
      </c>
      <c r="D11" s="350" t="s">
        <v>56</v>
      </c>
      <c r="E11" s="374" t="s">
        <v>29</v>
      </c>
      <c r="F11" s="358" t="s">
        <v>40</v>
      </c>
      <c r="G11" s="359"/>
      <c r="H11" s="360"/>
      <c r="I11" s="341" t="s">
        <v>41</v>
      </c>
      <c r="J11" s="342"/>
      <c r="K11" s="343"/>
      <c r="L11" s="377" t="s">
        <v>30</v>
      </c>
      <c r="M11" s="378"/>
      <c r="N11" s="378"/>
      <c r="O11" s="378"/>
      <c r="P11" s="364" t="s">
        <v>31</v>
      </c>
      <c r="Q11" s="365"/>
      <c r="R11" s="366"/>
      <c r="S11" s="341" t="s">
        <v>55</v>
      </c>
      <c r="T11" s="342"/>
      <c r="U11" s="342"/>
      <c r="V11" s="343"/>
      <c r="W11" s="341" t="s">
        <v>42</v>
      </c>
      <c r="X11" s="342"/>
      <c r="Y11" s="343"/>
    </row>
    <row r="12" spans="1:25" s="1" customFormat="1" ht="15" customHeight="1" thickBot="1" x14ac:dyDescent="0.25">
      <c r="A12" s="351"/>
      <c r="B12" s="351"/>
      <c r="C12" s="353"/>
      <c r="D12" s="351"/>
      <c r="E12" s="375"/>
      <c r="F12" s="361"/>
      <c r="G12" s="362"/>
      <c r="H12" s="363"/>
      <c r="I12" s="370"/>
      <c r="J12" s="371"/>
      <c r="K12" s="372"/>
      <c r="L12" s="379"/>
      <c r="M12" s="380"/>
      <c r="N12" s="380"/>
      <c r="O12" s="380"/>
      <c r="P12" s="367"/>
      <c r="Q12" s="368"/>
      <c r="R12" s="369"/>
      <c r="S12" s="370"/>
      <c r="T12" s="371"/>
      <c r="U12" s="371"/>
      <c r="V12" s="372"/>
      <c r="W12" s="344"/>
      <c r="X12" s="345"/>
      <c r="Y12" s="346"/>
    </row>
    <row r="13" spans="1:25" s="20" customFormat="1" ht="30" customHeight="1" thickBot="1" x14ac:dyDescent="0.25">
      <c r="A13" s="351"/>
      <c r="B13" s="351"/>
      <c r="C13" s="354"/>
      <c r="D13" s="351"/>
      <c r="E13" s="376"/>
      <c r="F13" s="44" t="s">
        <v>49</v>
      </c>
      <c r="G13" s="45" t="s">
        <v>32</v>
      </c>
      <c r="H13" s="46" t="s">
        <v>33</v>
      </c>
      <c r="I13" s="32" t="s">
        <v>49</v>
      </c>
      <c r="J13" s="33" t="s">
        <v>53</v>
      </c>
      <c r="K13" s="34" t="s">
        <v>54</v>
      </c>
      <c r="L13" s="32" t="s">
        <v>49</v>
      </c>
      <c r="M13" s="33" t="s">
        <v>61</v>
      </c>
      <c r="N13" s="33" t="s">
        <v>62</v>
      </c>
      <c r="O13" s="47" t="s">
        <v>37</v>
      </c>
      <c r="P13" s="32" t="s">
        <v>49</v>
      </c>
      <c r="Q13" s="33" t="s">
        <v>46</v>
      </c>
      <c r="R13" s="47" t="s">
        <v>39</v>
      </c>
      <c r="S13" s="32" t="s">
        <v>49</v>
      </c>
      <c r="T13" s="33" t="s">
        <v>41</v>
      </c>
      <c r="U13" s="33" t="s">
        <v>30</v>
      </c>
      <c r="V13" s="47" t="s">
        <v>34</v>
      </c>
      <c r="W13" s="32" t="s">
        <v>49</v>
      </c>
      <c r="X13" s="33" t="s">
        <v>35</v>
      </c>
      <c r="Y13" s="34" t="s">
        <v>36</v>
      </c>
    </row>
    <row r="14" spans="1:25" s="20" customFormat="1" ht="15" customHeight="1" x14ac:dyDescent="0.2">
      <c r="A14" s="381" t="s">
        <v>59</v>
      </c>
      <c r="B14" s="54" t="s">
        <v>60</v>
      </c>
      <c r="C14" s="66"/>
      <c r="D14" s="191"/>
      <c r="E14" s="124">
        <f>SUM(E15:E16)</f>
        <v>2387</v>
      </c>
      <c r="F14" s="63">
        <f t="shared" ref="F14:Y14" si="0">SUM(F15:F16)</f>
        <v>0</v>
      </c>
      <c r="G14" s="49">
        <f t="shared" si="0"/>
        <v>0</v>
      </c>
      <c r="H14" s="50">
        <f t="shared" si="0"/>
        <v>0</v>
      </c>
      <c r="I14" s="57">
        <f t="shared" si="0"/>
        <v>312</v>
      </c>
      <c r="J14" s="49">
        <f t="shared" si="0"/>
        <v>203</v>
      </c>
      <c r="K14" s="60">
        <f t="shared" si="0"/>
        <v>109</v>
      </c>
      <c r="L14" s="63">
        <f t="shared" si="0"/>
        <v>1468</v>
      </c>
      <c r="M14" s="49">
        <f t="shared" si="0"/>
        <v>1324</v>
      </c>
      <c r="N14" s="49">
        <f t="shared" si="0"/>
        <v>0</v>
      </c>
      <c r="O14" s="50">
        <f t="shared" si="0"/>
        <v>144</v>
      </c>
      <c r="P14" s="57">
        <f t="shared" si="0"/>
        <v>0</v>
      </c>
      <c r="Q14" s="49">
        <f t="shared" si="0"/>
        <v>0</v>
      </c>
      <c r="R14" s="60">
        <f t="shared" si="0"/>
        <v>0</v>
      </c>
      <c r="S14" s="63">
        <f t="shared" si="0"/>
        <v>607</v>
      </c>
      <c r="T14" s="49">
        <f t="shared" si="0"/>
        <v>377</v>
      </c>
      <c r="U14" s="49">
        <f t="shared" si="0"/>
        <v>230</v>
      </c>
      <c r="V14" s="50">
        <f t="shared" si="0"/>
        <v>0</v>
      </c>
      <c r="W14" s="63">
        <f t="shared" si="0"/>
        <v>0</v>
      </c>
      <c r="X14" s="49">
        <f t="shared" si="0"/>
        <v>0</v>
      </c>
      <c r="Y14" s="50">
        <f t="shared" si="0"/>
        <v>0</v>
      </c>
    </row>
    <row r="15" spans="1:25" s="20" customFormat="1" ht="15" customHeight="1" x14ac:dyDescent="0.2">
      <c r="A15" s="382"/>
      <c r="B15" s="55" t="s">
        <v>0</v>
      </c>
      <c r="C15" s="67"/>
      <c r="D15" s="192"/>
      <c r="E15" s="125">
        <f>SUM(E18+E23)</f>
        <v>580</v>
      </c>
      <c r="F15" s="64">
        <f t="shared" ref="F15:Y15" si="1">SUM(F18+F23)</f>
        <v>0</v>
      </c>
      <c r="G15" s="48">
        <f t="shared" si="1"/>
        <v>0</v>
      </c>
      <c r="H15" s="51">
        <f t="shared" si="1"/>
        <v>0</v>
      </c>
      <c r="I15" s="58">
        <f t="shared" si="1"/>
        <v>263</v>
      </c>
      <c r="J15" s="48">
        <f t="shared" si="1"/>
        <v>179</v>
      </c>
      <c r="K15" s="61">
        <f t="shared" si="1"/>
        <v>84</v>
      </c>
      <c r="L15" s="64">
        <f t="shared" si="1"/>
        <v>144</v>
      </c>
      <c r="M15" s="48">
        <f t="shared" si="1"/>
        <v>0</v>
      </c>
      <c r="N15" s="48">
        <f t="shared" si="1"/>
        <v>0</v>
      </c>
      <c r="O15" s="51">
        <f t="shared" si="1"/>
        <v>144</v>
      </c>
      <c r="P15" s="58">
        <f t="shared" si="1"/>
        <v>0</v>
      </c>
      <c r="Q15" s="48">
        <f t="shared" si="1"/>
        <v>0</v>
      </c>
      <c r="R15" s="61">
        <f t="shared" si="1"/>
        <v>0</v>
      </c>
      <c r="S15" s="64">
        <f t="shared" si="1"/>
        <v>173</v>
      </c>
      <c r="T15" s="48">
        <f t="shared" si="1"/>
        <v>124</v>
      </c>
      <c r="U15" s="48">
        <f t="shared" si="1"/>
        <v>49</v>
      </c>
      <c r="V15" s="51">
        <f t="shared" si="1"/>
        <v>0</v>
      </c>
      <c r="W15" s="64">
        <f t="shared" si="1"/>
        <v>0</v>
      </c>
      <c r="X15" s="48">
        <f t="shared" si="1"/>
        <v>0</v>
      </c>
      <c r="Y15" s="51">
        <f t="shared" si="1"/>
        <v>0</v>
      </c>
    </row>
    <row r="16" spans="1:25" s="20" customFormat="1" ht="15" customHeight="1" thickBot="1" x14ac:dyDescent="0.25">
      <c r="A16" s="383"/>
      <c r="B16" s="56" t="s">
        <v>3</v>
      </c>
      <c r="C16" s="68"/>
      <c r="D16" s="224"/>
      <c r="E16" s="126">
        <f>SUM(E17+E19+E20+E21+E22+E24+E25+E26+E27+E28+E29+E30)</f>
        <v>1807</v>
      </c>
      <c r="F16" s="65">
        <f t="shared" ref="F16:Y16" si="2">SUM(F17+F19+F20+F21+F22+F24+F25+F26+F27+F28+F29+F30)</f>
        <v>0</v>
      </c>
      <c r="G16" s="52">
        <f t="shared" si="2"/>
        <v>0</v>
      </c>
      <c r="H16" s="53">
        <f t="shared" si="2"/>
        <v>0</v>
      </c>
      <c r="I16" s="59">
        <f t="shared" si="2"/>
        <v>49</v>
      </c>
      <c r="J16" s="52">
        <f t="shared" si="2"/>
        <v>24</v>
      </c>
      <c r="K16" s="62">
        <f t="shared" si="2"/>
        <v>25</v>
      </c>
      <c r="L16" s="65">
        <f t="shared" si="2"/>
        <v>1324</v>
      </c>
      <c r="M16" s="52">
        <f t="shared" si="2"/>
        <v>1324</v>
      </c>
      <c r="N16" s="52">
        <f t="shared" si="2"/>
        <v>0</v>
      </c>
      <c r="O16" s="53">
        <f t="shared" si="2"/>
        <v>0</v>
      </c>
      <c r="P16" s="59">
        <f t="shared" si="2"/>
        <v>0</v>
      </c>
      <c r="Q16" s="52">
        <f t="shared" si="2"/>
        <v>0</v>
      </c>
      <c r="R16" s="62">
        <f t="shared" si="2"/>
        <v>0</v>
      </c>
      <c r="S16" s="65">
        <f t="shared" si="2"/>
        <v>434</v>
      </c>
      <c r="T16" s="52">
        <f t="shared" si="2"/>
        <v>253</v>
      </c>
      <c r="U16" s="52">
        <f t="shared" si="2"/>
        <v>181</v>
      </c>
      <c r="V16" s="53">
        <f t="shared" si="2"/>
        <v>0</v>
      </c>
      <c r="W16" s="65">
        <f t="shared" si="2"/>
        <v>0</v>
      </c>
      <c r="X16" s="52">
        <f t="shared" si="2"/>
        <v>0</v>
      </c>
      <c r="Y16" s="53">
        <f t="shared" si="2"/>
        <v>0</v>
      </c>
    </row>
    <row r="17" spans="1:25" ht="15" customHeight="1" x14ac:dyDescent="0.2">
      <c r="A17" s="129" t="s">
        <v>1</v>
      </c>
      <c r="B17" s="130" t="s">
        <v>3</v>
      </c>
      <c r="C17" s="36">
        <v>50030370</v>
      </c>
      <c r="D17" s="271" t="s">
        <v>47</v>
      </c>
      <c r="E17" s="43">
        <f t="shared" ref="E17:E30" si="3">SUM(F17+I17+L17+P17+S17+W17)</f>
        <v>154</v>
      </c>
      <c r="F17" s="272">
        <f t="shared" ref="F17:F30" si="4">SUM(G17:H17)</f>
        <v>0</v>
      </c>
      <c r="G17" s="239">
        <v>0</v>
      </c>
      <c r="H17" s="241">
        <v>0</v>
      </c>
      <c r="I17" s="273">
        <f t="shared" ref="I17:I30" si="5">SUM(J17:K17)</f>
        <v>0</v>
      </c>
      <c r="J17" s="239">
        <v>0</v>
      </c>
      <c r="K17" s="241">
        <v>0</v>
      </c>
      <c r="L17" s="235">
        <f t="shared" ref="L17:L30" si="6">SUM(M17:O17)</f>
        <v>106</v>
      </c>
      <c r="M17" s="239">
        <v>106</v>
      </c>
      <c r="N17" s="239">
        <v>0</v>
      </c>
      <c r="O17" s="240">
        <v>0</v>
      </c>
      <c r="P17" s="273">
        <f t="shared" ref="P17:P30" si="7">SUM(Q17:R17)</f>
        <v>0</v>
      </c>
      <c r="Q17" s="239">
        <v>0</v>
      </c>
      <c r="R17" s="240">
        <v>0</v>
      </c>
      <c r="S17" s="273">
        <f t="shared" ref="S17:S30" si="8">SUM(T17:V17)</f>
        <v>48</v>
      </c>
      <c r="T17" s="239">
        <v>0</v>
      </c>
      <c r="U17" s="239">
        <v>48</v>
      </c>
      <c r="V17" s="240">
        <v>0</v>
      </c>
      <c r="W17" s="273">
        <f t="shared" ref="W17:W30" si="9">SUM(X17:Y17)</f>
        <v>0</v>
      </c>
      <c r="X17" s="239">
        <v>0</v>
      </c>
      <c r="Y17" s="241">
        <v>0</v>
      </c>
    </row>
    <row r="18" spans="1:25" ht="15" customHeight="1" x14ac:dyDescent="0.2">
      <c r="A18" s="28" t="s">
        <v>9</v>
      </c>
      <c r="B18" s="131" t="s">
        <v>0</v>
      </c>
      <c r="C18" s="37">
        <v>50029819</v>
      </c>
      <c r="D18" s="26" t="s">
        <v>10</v>
      </c>
      <c r="E18" s="43">
        <f t="shared" si="3"/>
        <v>436</v>
      </c>
      <c r="F18" s="12">
        <f t="shared" si="4"/>
        <v>0</v>
      </c>
      <c r="G18" s="10">
        <v>0</v>
      </c>
      <c r="H18" s="13">
        <v>0</v>
      </c>
      <c r="I18" s="24">
        <f t="shared" si="5"/>
        <v>263</v>
      </c>
      <c r="J18" s="35">
        <v>179</v>
      </c>
      <c r="K18" s="134">
        <v>84</v>
      </c>
      <c r="L18" s="30">
        <f t="shared" si="6"/>
        <v>0</v>
      </c>
      <c r="M18" s="10">
        <v>0</v>
      </c>
      <c r="N18" s="10">
        <v>0</v>
      </c>
      <c r="O18" s="22">
        <v>0</v>
      </c>
      <c r="P18" s="24">
        <f t="shared" si="7"/>
        <v>0</v>
      </c>
      <c r="Q18" s="10">
        <v>0</v>
      </c>
      <c r="R18" s="22">
        <v>0</v>
      </c>
      <c r="S18" s="24">
        <f t="shared" si="8"/>
        <v>173</v>
      </c>
      <c r="T18" s="10">
        <v>124</v>
      </c>
      <c r="U18" s="10">
        <v>49</v>
      </c>
      <c r="V18" s="22">
        <v>0</v>
      </c>
      <c r="W18" s="24">
        <f t="shared" si="9"/>
        <v>0</v>
      </c>
      <c r="X18" s="10">
        <v>0</v>
      </c>
      <c r="Y18" s="13">
        <v>0</v>
      </c>
    </row>
    <row r="19" spans="1:25" ht="15" customHeight="1" x14ac:dyDescent="0.2">
      <c r="A19" s="28" t="s">
        <v>4</v>
      </c>
      <c r="B19" s="131" t="s">
        <v>3</v>
      </c>
      <c r="C19" s="37">
        <v>50030396</v>
      </c>
      <c r="D19" s="28" t="s">
        <v>11</v>
      </c>
      <c r="E19" s="43">
        <f t="shared" si="3"/>
        <v>84</v>
      </c>
      <c r="F19" s="12">
        <f t="shared" si="4"/>
        <v>0</v>
      </c>
      <c r="G19" s="10">
        <v>0</v>
      </c>
      <c r="H19" s="13">
        <v>0</v>
      </c>
      <c r="I19" s="24">
        <f t="shared" si="5"/>
        <v>0</v>
      </c>
      <c r="J19" s="10">
        <v>0</v>
      </c>
      <c r="K19" s="13">
        <v>0</v>
      </c>
      <c r="L19" s="30">
        <f t="shared" si="6"/>
        <v>84</v>
      </c>
      <c r="M19" s="10">
        <v>84</v>
      </c>
      <c r="N19" s="10">
        <v>0</v>
      </c>
      <c r="O19" s="22">
        <v>0</v>
      </c>
      <c r="P19" s="24">
        <f t="shared" si="7"/>
        <v>0</v>
      </c>
      <c r="Q19" s="10">
        <v>0</v>
      </c>
      <c r="R19" s="22">
        <v>0</v>
      </c>
      <c r="S19" s="24">
        <f t="shared" si="8"/>
        <v>0</v>
      </c>
      <c r="T19" s="10">
        <v>0</v>
      </c>
      <c r="U19" s="10">
        <v>0</v>
      </c>
      <c r="V19" s="22">
        <v>0</v>
      </c>
      <c r="W19" s="24">
        <f t="shared" si="9"/>
        <v>0</v>
      </c>
      <c r="X19" s="10">
        <v>0</v>
      </c>
      <c r="Y19" s="13">
        <v>0</v>
      </c>
    </row>
    <row r="20" spans="1:25" ht="15" customHeight="1" x14ac:dyDescent="0.2">
      <c r="A20" s="28" t="s">
        <v>4</v>
      </c>
      <c r="B20" s="131" t="s">
        <v>3</v>
      </c>
      <c r="C20" s="37">
        <v>50031112</v>
      </c>
      <c r="D20" s="28" t="s">
        <v>12</v>
      </c>
      <c r="E20" s="43">
        <f t="shared" si="3"/>
        <v>100</v>
      </c>
      <c r="F20" s="12">
        <f t="shared" si="4"/>
        <v>0</v>
      </c>
      <c r="G20" s="10">
        <v>0</v>
      </c>
      <c r="H20" s="13">
        <v>0</v>
      </c>
      <c r="I20" s="24">
        <f t="shared" si="5"/>
        <v>0</v>
      </c>
      <c r="J20" s="10">
        <v>0</v>
      </c>
      <c r="K20" s="13">
        <v>0</v>
      </c>
      <c r="L20" s="30">
        <f t="shared" si="6"/>
        <v>100</v>
      </c>
      <c r="M20" s="10">
        <v>100</v>
      </c>
      <c r="N20" s="10">
        <v>0</v>
      </c>
      <c r="O20" s="22">
        <v>0</v>
      </c>
      <c r="P20" s="24">
        <f t="shared" si="7"/>
        <v>0</v>
      </c>
      <c r="Q20" s="10">
        <v>0</v>
      </c>
      <c r="R20" s="22">
        <v>0</v>
      </c>
      <c r="S20" s="24">
        <f t="shared" si="8"/>
        <v>0</v>
      </c>
      <c r="T20" s="10">
        <v>0</v>
      </c>
      <c r="U20" s="10">
        <v>0</v>
      </c>
      <c r="V20" s="22">
        <v>0</v>
      </c>
      <c r="W20" s="24">
        <f t="shared" si="9"/>
        <v>0</v>
      </c>
      <c r="X20" s="10">
        <v>0</v>
      </c>
      <c r="Y20" s="13">
        <v>0</v>
      </c>
    </row>
    <row r="21" spans="1:25" ht="15" customHeight="1" x14ac:dyDescent="0.2">
      <c r="A21" s="28" t="s">
        <v>4</v>
      </c>
      <c r="B21" s="131" t="s">
        <v>3</v>
      </c>
      <c r="C21" s="37">
        <v>50030400</v>
      </c>
      <c r="D21" s="27" t="s">
        <v>48</v>
      </c>
      <c r="E21" s="43">
        <f t="shared" si="3"/>
        <v>155</v>
      </c>
      <c r="F21" s="12">
        <f t="shared" si="4"/>
        <v>0</v>
      </c>
      <c r="G21" s="10">
        <v>0</v>
      </c>
      <c r="H21" s="13">
        <v>0</v>
      </c>
      <c r="I21" s="24">
        <f t="shared" si="5"/>
        <v>0</v>
      </c>
      <c r="J21" s="10">
        <v>0</v>
      </c>
      <c r="K21" s="13">
        <v>0</v>
      </c>
      <c r="L21" s="30">
        <f t="shared" si="6"/>
        <v>155</v>
      </c>
      <c r="M21" s="10">
        <v>155</v>
      </c>
      <c r="N21" s="10">
        <v>0</v>
      </c>
      <c r="O21" s="22">
        <v>0</v>
      </c>
      <c r="P21" s="24">
        <f t="shared" si="7"/>
        <v>0</v>
      </c>
      <c r="Q21" s="10">
        <v>0</v>
      </c>
      <c r="R21" s="22">
        <v>0</v>
      </c>
      <c r="S21" s="24">
        <f t="shared" si="8"/>
        <v>0</v>
      </c>
      <c r="T21" s="10">
        <v>0</v>
      </c>
      <c r="U21" s="10">
        <v>0</v>
      </c>
      <c r="V21" s="22">
        <v>0</v>
      </c>
      <c r="W21" s="24">
        <f t="shared" si="9"/>
        <v>0</v>
      </c>
      <c r="X21" s="10">
        <v>0</v>
      </c>
      <c r="Y21" s="13">
        <v>0</v>
      </c>
    </row>
    <row r="22" spans="1:25" ht="15" customHeight="1" x14ac:dyDescent="0.2">
      <c r="A22" s="28" t="s">
        <v>13</v>
      </c>
      <c r="B22" s="131" t="s">
        <v>3</v>
      </c>
      <c r="C22" s="37">
        <v>50030884</v>
      </c>
      <c r="D22" s="28" t="s">
        <v>14</v>
      </c>
      <c r="E22" s="43">
        <f t="shared" si="3"/>
        <v>198</v>
      </c>
      <c r="F22" s="12">
        <f t="shared" si="4"/>
        <v>0</v>
      </c>
      <c r="G22" s="10">
        <v>0</v>
      </c>
      <c r="H22" s="13">
        <v>0</v>
      </c>
      <c r="I22" s="24">
        <f t="shared" si="5"/>
        <v>0</v>
      </c>
      <c r="J22" s="10">
        <v>0</v>
      </c>
      <c r="K22" s="13">
        <v>0</v>
      </c>
      <c r="L22" s="30">
        <f t="shared" si="6"/>
        <v>58</v>
      </c>
      <c r="M22" s="10">
        <v>58</v>
      </c>
      <c r="N22" s="10">
        <v>0</v>
      </c>
      <c r="O22" s="22">
        <v>0</v>
      </c>
      <c r="P22" s="24">
        <f t="shared" si="7"/>
        <v>0</v>
      </c>
      <c r="Q22" s="10">
        <v>0</v>
      </c>
      <c r="R22" s="22">
        <v>0</v>
      </c>
      <c r="S22" s="24">
        <f t="shared" si="8"/>
        <v>140</v>
      </c>
      <c r="T22" s="10">
        <v>95</v>
      </c>
      <c r="U22" s="10">
        <v>45</v>
      </c>
      <c r="V22" s="22">
        <v>0</v>
      </c>
      <c r="W22" s="24">
        <f t="shared" si="9"/>
        <v>0</v>
      </c>
      <c r="X22" s="10">
        <v>0</v>
      </c>
      <c r="Y22" s="13">
        <v>0</v>
      </c>
    </row>
    <row r="23" spans="1:25" ht="15" customHeight="1" x14ac:dyDescent="0.2">
      <c r="A23" s="28" t="s">
        <v>5</v>
      </c>
      <c r="B23" s="131" t="s">
        <v>0</v>
      </c>
      <c r="C23" s="37">
        <v>50034600</v>
      </c>
      <c r="D23" s="26" t="s">
        <v>38</v>
      </c>
      <c r="E23" s="43">
        <f t="shared" si="3"/>
        <v>144</v>
      </c>
      <c r="F23" s="12">
        <f t="shared" si="4"/>
        <v>0</v>
      </c>
      <c r="G23" s="10">
        <v>0</v>
      </c>
      <c r="H23" s="13">
        <v>0</v>
      </c>
      <c r="I23" s="24">
        <f t="shared" si="5"/>
        <v>0</v>
      </c>
      <c r="J23" s="10">
        <v>0</v>
      </c>
      <c r="K23" s="13">
        <v>0</v>
      </c>
      <c r="L23" s="30">
        <f t="shared" si="6"/>
        <v>144</v>
      </c>
      <c r="M23" s="10">
        <v>0</v>
      </c>
      <c r="N23" s="10">
        <v>0</v>
      </c>
      <c r="O23" s="22">
        <v>144</v>
      </c>
      <c r="P23" s="24">
        <f t="shared" si="7"/>
        <v>0</v>
      </c>
      <c r="Q23" s="10">
        <v>0</v>
      </c>
      <c r="R23" s="22">
        <v>0</v>
      </c>
      <c r="S23" s="24">
        <f t="shared" si="8"/>
        <v>0</v>
      </c>
      <c r="T23" s="10">
        <v>0</v>
      </c>
      <c r="U23" s="10">
        <v>0</v>
      </c>
      <c r="V23" s="22">
        <v>0</v>
      </c>
      <c r="W23" s="24">
        <f t="shared" si="9"/>
        <v>0</v>
      </c>
      <c r="X23" s="10">
        <v>0</v>
      </c>
      <c r="Y23" s="13">
        <v>0</v>
      </c>
    </row>
    <row r="24" spans="1:25" ht="15" customHeight="1" x14ac:dyDescent="0.2">
      <c r="A24" s="28" t="s">
        <v>15</v>
      </c>
      <c r="B24" s="131" t="s">
        <v>3</v>
      </c>
      <c r="C24" s="37">
        <v>50029746</v>
      </c>
      <c r="D24" s="28" t="s">
        <v>16</v>
      </c>
      <c r="E24" s="43">
        <f t="shared" si="3"/>
        <v>67</v>
      </c>
      <c r="F24" s="12">
        <f t="shared" si="4"/>
        <v>0</v>
      </c>
      <c r="G24" s="10">
        <v>0</v>
      </c>
      <c r="H24" s="13">
        <v>0</v>
      </c>
      <c r="I24" s="24">
        <f t="shared" si="5"/>
        <v>49</v>
      </c>
      <c r="J24" s="35">
        <v>24</v>
      </c>
      <c r="K24" s="134">
        <v>25</v>
      </c>
      <c r="L24" s="30">
        <f t="shared" si="6"/>
        <v>18</v>
      </c>
      <c r="M24" s="10">
        <v>18</v>
      </c>
      <c r="N24" s="10">
        <v>0</v>
      </c>
      <c r="O24" s="22">
        <v>0</v>
      </c>
      <c r="P24" s="24">
        <f t="shared" si="7"/>
        <v>0</v>
      </c>
      <c r="Q24" s="10">
        <v>0</v>
      </c>
      <c r="R24" s="22">
        <v>0</v>
      </c>
      <c r="S24" s="24">
        <f t="shared" si="8"/>
        <v>0</v>
      </c>
      <c r="T24" s="10">
        <v>0</v>
      </c>
      <c r="U24" s="10">
        <v>0</v>
      </c>
      <c r="V24" s="22">
        <v>0</v>
      </c>
      <c r="W24" s="24">
        <f t="shared" si="9"/>
        <v>0</v>
      </c>
      <c r="X24" s="10">
        <v>0</v>
      </c>
      <c r="Y24" s="13">
        <v>0</v>
      </c>
    </row>
    <row r="25" spans="1:25" ht="15" customHeight="1" x14ac:dyDescent="0.2">
      <c r="A25" s="28" t="s">
        <v>17</v>
      </c>
      <c r="B25" s="131" t="s">
        <v>3</v>
      </c>
      <c r="C25" s="37">
        <v>50037005</v>
      </c>
      <c r="D25" s="28" t="s">
        <v>18</v>
      </c>
      <c r="E25" s="43">
        <f t="shared" si="3"/>
        <v>119</v>
      </c>
      <c r="F25" s="12">
        <f t="shared" si="4"/>
        <v>0</v>
      </c>
      <c r="G25" s="10">
        <v>0</v>
      </c>
      <c r="H25" s="13">
        <v>0</v>
      </c>
      <c r="I25" s="24">
        <f t="shared" si="5"/>
        <v>0</v>
      </c>
      <c r="J25" s="10">
        <v>0</v>
      </c>
      <c r="K25" s="13">
        <v>0</v>
      </c>
      <c r="L25" s="30">
        <f t="shared" si="6"/>
        <v>119</v>
      </c>
      <c r="M25" s="10">
        <v>119</v>
      </c>
      <c r="N25" s="10">
        <v>0</v>
      </c>
      <c r="O25" s="22">
        <v>0</v>
      </c>
      <c r="P25" s="24">
        <f t="shared" si="7"/>
        <v>0</v>
      </c>
      <c r="Q25" s="10">
        <v>0</v>
      </c>
      <c r="R25" s="22">
        <v>0</v>
      </c>
      <c r="S25" s="24">
        <f t="shared" si="8"/>
        <v>0</v>
      </c>
      <c r="T25" s="10">
        <v>0</v>
      </c>
      <c r="U25" s="10">
        <v>0</v>
      </c>
      <c r="V25" s="22">
        <v>0</v>
      </c>
      <c r="W25" s="24">
        <f t="shared" si="9"/>
        <v>0</v>
      </c>
      <c r="X25" s="10">
        <v>0</v>
      </c>
      <c r="Y25" s="13">
        <v>0</v>
      </c>
    </row>
    <row r="26" spans="1:25" ht="15" customHeight="1" x14ac:dyDescent="0.2">
      <c r="A26" s="28" t="s">
        <v>6</v>
      </c>
      <c r="B26" s="131" t="s">
        <v>3</v>
      </c>
      <c r="C26" s="37">
        <v>50030388</v>
      </c>
      <c r="D26" s="28" t="s">
        <v>19</v>
      </c>
      <c r="E26" s="43">
        <f t="shared" si="3"/>
        <v>416</v>
      </c>
      <c r="F26" s="12">
        <f t="shared" si="4"/>
        <v>0</v>
      </c>
      <c r="G26" s="10">
        <v>0</v>
      </c>
      <c r="H26" s="13">
        <v>0</v>
      </c>
      <c r="I26" s="24">
        <f t="shared" si="5"/>
        <v>0</v>
      </c>
      <c r="J26" s="10">
        <v>0</v>
      </c>
      <c r="K26" s="13">
        <v>0</v>
      </c>
      <c r="L26" s="30">
        <f t="shared" si="6"/>
        <v>170</v>
      </c>
      <c r="M26" s="10">
        <v>170</v>
      </c>
      <c r="N26" s="10">
        <v>0</v>
      </c>
      <c r="O26" s="22">
        <v>0</v>
      </c>
      <c r="P26" s="24">
        <f t="shared" si="7"/>
        <v>0</v>
      </c>
      <c r="Q26" s="10">
        <v>0</v>
      </c>
      <c r="R26" s="22">
        <v>0</v>
      </c>
      <c r="S26" s="24">
        <f t="shared" si="8"/>
        <v>246</v>
      </c>
      <c r="T26" s="10">
        <v>158</v>
      </c>
      <c r="U26" s="10">
        <v>88</v>
      </c>
      <c r="V26" s="22">
        <v>0</v>
      </c>
      <c r="W26" s="24">
        <f t="shared" si="9"/>
        <v>0</v>
      </c>
      <c r="X26" s="10">
        <v>0</v>
      </c>
      <c r="Y26" s="13">
        <v>0</v>
      </c>
    </row>
    <row r="27" spans="1:25" ht="15" customHeight="1" x14ac:dyDescent="0.2">
      <c r="A27" s="28" t="s">
        <v>7</v>
      </c>
      <c r="B27" s="131" t="s">
        <v>3</v>
      </c>
      <c r="C27" s="37">
        <v>50030850</v>
      </c>
      <c r="D27" s="28" t="s">
        <v>20</v>
      </c>
      <c r="E27" s="43">
        <f t="shared" si="3"/>
        <v>168</v>
      </c>
      <c r="F27" s="12">
        <f t="shared" si="4"/>
        <v>0</v>
      </c>
      <c r="G27" s="10">
        <v>0</v>
      </c>
      <c r="H27" s="13">
        <v>0</v>
      </c>
      <c r="I27" s="24">
        <f t="shared" si="5"/>
        <v>0</v>
      </c>
      <c r="J27" s="10">
        <v>0</v>
      </c>
      <c r="K27" s="13">
        <v>0</v>
      </c>
      <c r="L27" s="30">
        <f t="shared" si="6"/>
        <v>168</v>
      </c>
      <c r="M27" s="10">
        <v>168</v>
      </c>
      <c r="N27" s="10">
        <v>0</v>
      </c>
      <c r="O27" s="22">
        <v>0</v>
      </c>
      <c r="P27" s="24">
        <f t="shared" si="7"/>
        <v>0</v>
      </c>
      <c r="Q27" s="10">
        <v>0</v>
      </c>
      <c r="R27" s="22">
        <v>0</v>
      </c>
      <c r="S27" s="24">
        <f t="shared" si="8"/>
        <v>0</v>
      </c>
      <c r="T27" s="10">
        <v>0</v>
      </c>
      <c r="U27" s="10">
        <v>0</v>
      </c>
      <c r="V27" s="22">
        <v>0</v>
      </c>
      <c r="W27" s="24">
        <f t="shared" si="9"/>
        <v>0</v>
      </c>
      <c r="X27" s="10">
        <v>0</v>
      </c>
      <c r="Y27" s="13">
        <v>0</v>
      </c>
    </row>
    <row r="28" spans="1:25" ht="15" customHeight="1" x14ac:dyDescent="0.2">
      <c r="A28" s="28" t="s">
        <v>7</v>
      </c>
      <c r="B28" s="131" t="s">
        <v>3</v>
      </c>
      <c r="C28" s="37" t="s">
        <v>44</v>
      </c>
      <c r="D28" s="28" t="s">
        <v>45</v>
      </c>
      <c r="E28" s="43">
        <f t="shared" si="3"/>
        <v>207</v>
      </c>
      <c r="F28" s="12">
        <f t="shared" si="4"/>
        <v>0</v>
      </c>
      <c r="G28" s="10">
        <v>0</v>
      </c>
      <c r="H28" s="13">
        <v>0</v>
      </c>
      <c r="I28" s="24">
        <f t="shared" si="5"/>
        <v>0</v>
      </c>
      <c r="J28" s="10">
        <v>0</v>
      </c>
      <c r="K28" s="13">
        <v>0</v>
      </c>
      <c r="L28" s="30">
        <f t="shared" si="6"/>
        <v>207</v>
      </c>
      <c r="M28" s="10">
        <v>207</v>
      </c>
      <c r="N28" s="10">
        <v>0</v>
      </c>
      <c r="O28" s="22">
        <v>0</v>
      </c>
      <c r="P28" s="24">
        <f t="shared" si="7"/>
        <v>0</v>
      </c>
      <c r="Q28" s="10">
        <v>0</v>
      </c>
      <c r="R28" s="22">
        <v>0</v>
      </c>
      <c r="S28" s="24">
        <f t="shared" si="8"/>
        <v>0</v>
      </c>
      <c r="T28" s="10">
        <v>0</v>
      </c>
      <c r="U28" s="10">
        <v>0</v>
      </c>
      <c r="V28" s="22">
        <v>0</v>
      </c>
      <c r="W28" s="24">
        <f t="shared" si="9"/>
        <v>0</v>
      </c>
      <c r="X28" s="10">
        <v>0</v>
      </c>
      <c r="Y28" s="13">
        <v>0</v>
      </c>
    </row>
    <row r="29" spans="1:25" ht="15" customHeight="1" x14ac:dyDescent="0.2">
      <c r="A29" s="28" t="s">
        <v>8</v>
      </c>
      <c r="B29" s="131" t="s">
        <v>3</v>
      </c>
      <c r="C29" s="37">
        <v>50030418</v>
      </c>
      <c r="D29" s="28" t="s">
        <v>21</v>
      </c>
      <c r="E29" s="43">
        <f t="shared" si="3"/>
        <v>98</v>
      </c>
      <c r="F29" s="12">
        <f t="shared" si="4"/>
        <v>0</v>
      </c>
      <c r="G29" s="10">
        <v>0</v>
      </c>
      <c r="H29" s="13">
        <v>0</v>
      </c>
      <c r="I29" s="24">
        <f t="shared" si="5"/>
        <v>0</v>
      </c>
      <c r="J29" s="10">
        <v>0</v>
      </c>
      <c r="K29" s="13">
        <v>0</v>
      </c>
      <c r="L29" s="30">
        <f t="shared" si="6"/>
        <v>98</v>
      </c>
      <c r="M29" s="10">
        <v>98</v>
      </c>
      <c r="N29" s="10">
        <v>0</v>
      </c>
      <c r="O29" s="22">
        <v>0</v>
      </c>
      <c r="P29" s="24">
        <f t="shared" si="7"/>
        <v>0</v>
      </c>
      <c r="Q29" s="10">
        <v>0</v>
      </c>
      <c r="R29" s="22">
        <v>0</v>
      </c>
      <c r="S29" s="24">
        <f t="shared" si="8"/>
        <v>0</v>
      </c>
      <c r="T29" s="10">
        <v>0</v>
      </c>
      <c r="U29" s="10">
        <v>0</v>
      </c>
      <c r="V29" s="22">
        <v>0</v>
      </c>
      <c r="W29" s="24">
        <f t="shared" si="9"/>
        <v>0</v>
      </c>
      <c r="X29" s="10">
        <v>0</v>
      </c>
      <c r="Y29" s="13">
        <v>0</v>
      </c>
    </row>
    <row r="30" spans="1:25" ht="15" customHeight="1" thickBot="1" x14ac:dyDescent="0.25">
      <c r="A30" s="29" t="s">
        <v>22</v>
      </c>
      <c r="B30" s="132" t="s">
        <v>3</v>
      </c>
      <c r="C30" s="38">
        <v>50030760</v>
      </c>
      <c r="D30" s="29" t="s">
        <v>23</v>
      </c>
      <c r="E30" s="133">
        <f t="shared" si="3"/>
        <v>41</v>
      </c>
      <c r="F30" s="14">
        <f t="shared" si="4"/>
        <v>0</v>
      </c>
      <c r="G30" s="15">
        <v>0</v>
      </c>
      <c r="H30" s="16">
        <v>0</v>
      </c>
      <c r="I30" s="25">
        <f t="shared" si="5"/>
        <v>0</v>
      </c>
      <c r="J30" s="15">
        <v>0</v>
      </c>
      <c r="K30" s="16">
        <v>0</v>
      </c>
      <c r="L30" s="31">
        <f t="shared" si="6"/>
        <v>41</v>
      </c>
      <c r="M30" s="15">
        <v>41</v>
      </c>
      <c r="N30" s="15">
        <v>0</v>
      </c>
      <c r="O30" s="23">
        <v>0</v>
      </c>
      <c r="P30" s="25">
        <f t="shared" si="7"/>
        <v>0</v>
      </c>
      <c r="Q30" s="15">
        <v>0</v>
      </c>
      <c r="R30" s="23">
        <v>0</v>
      </c>
      <c r="S30" s="25">
        <f t="shared" si="8"/>
        <v>0</v>
      </c>
      <c r="T30" s="15">
        <v>0</v>
      </c>
      <c r="U30" s="15">
        <v>0</v>
      </c>
      <c r="V30" s="23">
        <v>0</v>
      </c>
      <c r="W30" s="25">
        <f t="shared" si="9"/>
        <v>0</v>
      </c>
      <c r="X30" s="15">
        <v>0</v>
      </c>
      <c r="Y30" s="16">
        <v>0</v>
      </c>
    </row>
    <row r="31" spans="1:25" ht="15" customHeight="1" x14ac:dyDescent="0.2">
      <c r="C31" s="40"/>
    </row>
    <row r="32" spans="1:25" ht="15" customHeight="1" x14ac:dyDescent="0.2">
      <c r="A32" s="127" t="s">
        <v>68</v>
      </c>
      <c r="C32" s="40"/>
    </row>
    <row r="33" spans="1:3" ht="15" customHeight="1" x14ac:dyDescent="0.2">
      <c r="A33" s="128" t="s">
        <v>95</v>
      </c>
      <c r="C33" s="40"/>
    </row>
    <row r="34" spans="1:3" ht="15" customHeight="1" x14ac:dyDescent="0.2">
      <c r="A34" s="127" t="s">
        <v>69</v>
      </c>
      <c r="C34" s="40"/>
    </row>
    <row r="35" spans="1:3" ht="15" customHeight="1" x14ac:dyDescent="0.2">
      <c r="C35" s="40"/>
    </row>
    <row r="36" spans="1:3" ht="15" customHeight="1" x14ac:dyDescent="0.2">
      <c r="C36" s="40"/>
    </row>
    <row r="37" spans="1:3" ht="15" customHeight="1" x14ac:dyDescent="0.2">
      <c r="C37" s="40"/>
    </row>
    <row r="38" spans="1:3" ht="15" customHeight="1" x14ac:dyDescent="0.2">
      <c r="C38" s="40"/>
    </row>
    <row r="39" spans="1:3" ht="15" customHeight="1" x14ac:dyDescent="0.2">
      <c r="C39" s="40"/>
    </row>
    <row r="40" spans="1:3" ht="15" customHeight="1" x14ac:dyDescent="0.2">
      <c r="C40" s="40"/>
    </row>
    <row r="41" spans="1:3" ht="15" customHeight="1" x14ac:dyDescent="0.2">
      <c r="C41" s="40"/>
    </row>
    <row r="42" spans="1:3" ht="15" customHeight="1" x14ac:dyDescent="0.2">
      <c r="C42" s="40"/>
    </row>
    <row r="43" spans="1:3" ht="15" customHeight="1" x14ac:dyDescent="0.2">
      <c r="C43" s="40"/>
    </row>
    <row r="44" spans="1:3" ht="15" customHeight="1" x14ac:dyDescent="0.2">
      <c r="C44" s="40"/>
    </row>
    <row r="45" spans="1:3" ht="15" customHeight="1" x14ac:dyDescent="0.2">
      <c r="C45" s="40"/>
    </row>
    <row r="46" spans="1:3" ht="15" customHeight="1" x14ac:dyDescent="0.2">
      <c r="C46" s="40"/>
    </row>
    <row r="47" spans="1:3" ht="15" customHeight="1" x14ac:dyDescent="0.2">
      <c r="C47" s="40"/>
    </row>
    <row r="48" spans="1:3" ht="15" customHeight="1" x14ac:dyDescent="0.2">
      <c r="C48" s="40"/>
    </row>
    <row r="49" spans="3:3" ht="15" customHeight="1" x14ac:dyDescent="0.2">
      <c r="C49" s="40"/>
    </row>
    <row r="51" spans="3:3" ht="15" customHeight="1" x14ac:dyDescent="0.2">
      <c r="C51" s="41" t="s">
        <v>50</v>
      </c>
    </row>
    <row r="52" spans="3:3" ht="15" customHeight="1" x14ac:dyDescent="0.2">
      <c r="C52" s="42" t="s">
        <v>51</v>
      </c>
    </row>
    <row r="53" spans="3:3" ht="15" customHeight="1" x14ac:dyDescent="0.2">
      <c r="C53" s="41" t="s">
        <v>52</v>
      </c>
    </row>
    <row r="54" spans="3:3" ht="15" customHeight="1" x14ac:dyDescent="0.2">
      <c r="C54" s="40"/>
    </row>
    <row r="55" spans="3:3" ht="15" customHeight="1" x14ac:dyDescent="0.2">
      <c r="C55" s="40"/>
    </row>
    <row r="56" spans="3:3" ht="15" customHeight="1" x14ac:dyDescent="0.2">
      <c r="C56" s="40"/>
    </row>
    <row r="57" spans="3:3" ht="15" customHeight="1" x14ac:dyDescent="0.2">
      <c r="C57" s="40"/>
    </row>
    <row r="58" spans="3:3" ht="15" customHeight="1" x14ac:dyDescent="0.2">
      <c r="C58" s="40"/>
    </row>
    <row r="59" spans="3:3" ht="15" customHeight="1" x14ac:dyDescent="0.2">
      <c r="C59" s="40"/>
    </row>
    <row r="60" spans="3:3" ht="15" customHeight="1" x14ac:dyDescent="0.2">
      <c r="C60" s="40"/>
    </row>
    <row r="61" spans="3:3" ht="15" customHeight="1" x14ac:dyDescent="0.2">
      <c r="C61" s="40"/>
    </row>
    <row r="62" spans="3:3" ht="15" customHeight="1" x14ac:dyDescent="0.2">
      <c r="C62" s="40"/>
    </row>
    <row r="63" spans="3:3" ht="15" customHeight="1" x14ac:dyDescent="0.2">
      <c r="C63" s="40"/>
    </row>
    <row r="64" spans="3:3" ht="15" customHeight="1" x14ac:dyDescent="0.2">
      <c r="C64" s="40"/>
    </row>
    <row r="65" spans="3:3" ht="15" customHeight="1" x14ac:dyDescent="0.2">
      <c r="C65" s="40"/>
    </row>
    <row r="66" spans="3:3" ht="15" customHeight="1" x14ac:dyDescent="0.2">
      <c r="C66" s="40"/>
    </row>
    <row r="67" spans="3:3" ht="15" customHeight="1" x14ac:dyDescent="0.2">
      <c r="C67" s="40"/>
    </row>
    <row r="68" spans="3:3" ht="15" customHeight="1" x14ac:dyDescent="0.2">
      <c r="C68" s="40"/>
    </row>
    <row r="69" spans="3:3" ht="15" customHeight="1" x14ac:dyDescent="0.2">
      <c r="C69" s="40"/>
    </row>
    <row r="70" spans="3:3" ht="15" customHeight="1" x14ac:dyDescent="0.2">
      <c r="C70" s="40"/>
    </row>
    <row r="71" spans="3:3" ht="15" customHeight="1" x14ac:dyDescent="0.2">
      <c r="C71" s="40"/>
    </row>
    <row r="72" spans="3:3" ht="15" customHeight="1" x14ac:dyDescent="0.2">
      <c r="C72" s="40"/>
    </row>
    <row r="73" spans="3:3" ht="15" customHeight="1" x14ac:dyDescent="0.2">
      <c r="C73" s="40"/>
    </row>
    <row r="74" spans="3:3" ht="15" customHeight="1" x14ac:dyDescent="0.2">
      <c r="C74" s="40"/>
    </row>
    <row r="75" spans="3:3" ht="15" customHeight="1" x14ac:dyDescent="0.2">
      <c r="C75" s="40"/>
    </row>
    <row r="76" spans="3:3" ht="15" customHeight="1" x14ac:dyDescent="0.2">
      <c r="C76" s="40"/>
    </row>
    <row r="77" spans="3:3" ht="15" customHeight="1" x14ac:dyDescent="0.2">
      <c r="C77" s="40"/>
    </row>
    <row r="78" spans="3:3" ht="15" customHeight="1" x14ac:dyDescent="0.2">
      <c r="C78" s="40"/>
    </row>
    <row r="79" spans="3:3" ht="15" customHeight="1" x14ac:dyDescent="0.2">
      <c r="C79" s="40"/>
    </row>
    <row r="80" spans="3:3" ht="15" customHeight="1" x14ac:dyDescent="0.2">
      <c r="C80" s="40"/>
    </row>
    <row r="81" spans="3:3" ht="15" customHeight="1" x14ac:dyDescent="0.2">
      <c r="C81" s="40"/>
    </row>
    <row r="82" spans="3:3" ht="15" customHeight="1" x14ac:dyDescent="0.2">
      <c r="C82" s="40"/>
    </row>
    <row r="83" spans="3:3" ht="15" customHeight="1" x14ac:dyDescent="0.2">
      <c r="C83" s="40"/>
    </row>
    <row r="84" spans="3:3" ht="15" customHeight="1" x14ac:dyDescent="0.2">
      <c r="C84" s="40"/>
    </row>
    <row r="85" spans="3:3" ht="15" customHeight="1" x14ac:dyDescent="0.2">
      <c r="C85" s="40"/>
    </row>
    <row r="86" spans="3:3" ht="15" customHeight="1" x14ac:dyDescent="0.2">
      <c r="C86" s="40"/>
    </row>
    <row r="87" spans="3:3" ht="15" customHeight="1" x14ac:dyDescent="0.2">
      <c r="C87" s="40"/>
    </row>
    <row r="88" spans="3:3" ht="15" customHeight="1" x14ac:dyDescent="0.2">
      <c r="C88" s="40"/>
    </row>
    <row r="89" spans="3:3" ht="15" customHeight="1" x14ac:dyDescent="0.2">
      <c r="C89" s="40"/>
    </row>
    <row r="90" spans="3:3" ht="15" customHeight="1" x14ac:dyDescent="0.2">
      <c r="C90" s="40"/>
    </row>
    <row r="91" spans="3:3" ht="15" customHeight="1" x14ac:dyDescent="0.2">
      <c r="C91" s="40"/>
    </row>
    <row r="92" spans="3:3" ht="15" customHeight="1" x14ac:dyDescent="0.2">
      <c r="C92" s="40"/>
    </row>
    <row r="93" spans="3:3" ht="15" customHeight="1" x14ac:dyDescent="0.2">
      <c r="C93" s="40"/>
    </row>
    <row r="94" spans="3:3" ht="15" customHeight="1" x14ac:dyDescent="0.2">
      <c r="C94" s="40"/>
    </row>
    <row r="95" spans="3:3" ht="15" customHeight="1" x14ac:dyDescent="0.2">
      <c r="C95" s="40"/>
    </row>
    <row r="96" spans="3:3" ht="15" customHeight="1" x14ac:dyDescent="0.2">
      <c r="C96" s="40"/>
    </row>
    <row r="97" spans="3:3" ht="15" customHeight="1" x14ac:dyDescent="0.2">
      <c r="C97" s="40"/>
    </row>
    <row r="98" spans="3:3" ht="15" customHeight="1" x14ac:dyDescent="0.2">
      <c r="C98" s="40"/>
    </row>
    <row r="99" spans="3:3" ht="15" customHeight="1" x14ac:dyDescent="0.2">
      <c r="C99" s="40"/>
    </row>
    <row r="100" spans="3:3" ht="15" customHeight="1" x14ac:dyDescent="0.2">
      <c r="C100" s="40"/>
    </row>
    <row r="101" spans="3:3" ht="15" customHeight="1" x14ac:dyDescent="0.2">
      <c r="C101" s="40"/>
    </row>
    <row r="102" spans="3:3" ht="15" customHeight="1" x14ac:dyDescent="0.2">
      <c r="C102" s="40"/>
    </row>
    <row r="103" spans="3:3" ht="15" customHeight="1" x14ac:dyDescent="0.2">
      <c r="C103" s="40"/>
    </row>
    <row r="104" spans="3:3" ht="15" customHeight="1" x14ac:dyDescent="0.2">
      <c r="C104" s="40"/>
    </row>
    <row r="105" spans="3:3" ht="15" customHeight="1" x14ac:dyDescent="0.2">
      <c r="C105" s="40"/>
    </row>
    <row r="106" spans="3:3" ht="15" customHeight="1" x14ac:dyDescent="0.2">
      <c r="C106" s="40"/>
    </row>
    <row r="107" spans="3:3" ht="15" customHeight="1" x14ac:dyDescent="0.2">
      <c r="C107" s="40"/>
    </row>
    <row r="108" spans="3:3" ht="15" customHeight="1" x14ac:dyDescent="0.2">
      <c r="C108" s="40"/>
    </row>
    <row r="109" spans="3:3" ht="15" customHeight="1" x14ac:dyDescent="0.2">
      <c r="C109" s="40"/>
    </row>
    <row r="110" spans="3:3" ht="15" customHeight="1" x14ac:dyDescent="0.2">
      <c r="C110" s="40"/>
    </row>
    <row r="111" spans="3:3" ht="15" customHeight="1" x14ac:dyDescent="0.2">
      <c r="C111" s="40"/>
    </row>
    <row r="112" spans="3:3" ht="15" customHeight="1" x14ac:dyDescent="0.2">
      <c r="C112" s="40"/>
    </row>
    <row r="113" spans="3:3" ht="15" customHeight="1" x14ac:dyDescent="0.2">
      <c r="C113" s="40"/>
    </row>
    <row r="114" spans="3:3" ht="15" customHeight="1" x14ac:dyDescent="0.2">
      <c r="C114" s="40"/>
    </row>
    <row r="115" spans="3:3" ht="15" customHeight="1" x14ac:dyDescent="0.2">
      <c r="C115" s="40"/>
    </row>
    <row r="116" spans="3:3" ht="15" customHeight="1" x14ac:dyDescent="0.2">
      <c r="C116" s="40"/>
    </row>
    <row r="117" spans="3:3" ht="15" customHeight="1" x14ac:dyDescent="0.2">
      <c r="C117" s="40"/>
    </row>
    <row r="118" spans="3:3" ht="15" customHeight="1" x14ac:dyDescent="0.2">
      <c r="C118" s="40"/>
    </row>
    <row r="119" spans="3:3" ht="15" customHeight="1" x14ac:dyDescent="0.2">
      <c r="C119" s="40"/>
    </row>
    <row r="120" spans="3:3" ht="15" customHeight="1" x14ac:dyDescent="0.2">
      <c r="C120" s="40"/>
    </row>
    <row r="121" spans="3:3" ht="15" customHeight="1" x14ac:dyDescent="0.2">
      <c r="C121" s="40"/>
    </row>
    <row r="122" spans="3:3" ht="15" customHeight="1" x14ac:dyDescent="0.2">
      <c r="C122" s="40"/>
    </row>
    <row r="123" spans="3:3" ht="15" customHeight="1" x14ac:dyDescent="0.2">
      <c r="C123" s="40"/>
    </row>
    <row r="124" spans="3:3" ht="15" customHeight="1" x14ac:dyDescent="0.2">
      <c r="C124" s="40"/>
    </row>
    <row r="125" spans="3:3" ht="15" customHeight="1" x14ac:dyDescent="0.2">
      <c r="C125" s="40"/>
    </row>
    <row r="126" spans="3:3" ht="15" customHeight="1" x14ac:dyDescent="0.2">
      <c r="C126" s="40"/>
    </row>
    <row r="127" spans="3:3" ht="15" customHeight="1" x14ac:dyDescent="0.2">
      <c r="C127" s="40"/>
    </row>
    <row r="128" spans="3:3" ht="15" customHeight="1" x14ac:dyDescent="0.2">
      <c r="C128" s="40"/>
    </row>
    <row r="129" spans="3:3" ht="15" customHeight="1" x14ac:dyDescent="0.2">
      <c r="C129" s="40"/>
    </row>
    <row r="130" spans="3:3" ht="15" customHeight="1" x14ac:dyDescent="0.2">
      <c r="C130" s="40"/>
    </row>
    <row r="131" spans="3:3" ht="15" customHeight="1" x14ac:dyDescent="0.2">
      <c r="C131" s="40"/>
    </row>
    <row r="132" spans="3:3" ht="15" customHeight="1" x14ac:dyDescent="0.2">
      <c r="C132" s="40"/>
    </row>
    <row r="133" spans="3:3" ht="15" customHeight="1" x14ac:dyDescent="0.2">
      <c r="C133" s="40"/>
    </row>
    <row r="134" spans="3:3" ht="15" customHeight="1" x14ac:dyDescent="0.2">
      <c r="C134" s="40"/>
    </row>
    <row r="135" spans="3:3" ht="15" customHeight="1" x14ac:dyDescent="0.2">
      <c r="C135" s="40"/>
    </row>
    <row r="136" spans="3:3" ht="15" customHeight="1" x14ac:dyDescent="0.2">
      <c r="C136" s="40"/>
    </row>
    <row r="137" spans="3:3" ht="15" customHeight="1" x14ac:dyDescent="0.2">
      <c r="C137" s="40"/>
    </row>
    <row r="138" spans="3:3" ht="15" customHeight="1" x14ac:dyDescent="0.2">
      <c r="C138" s="40"/>
    </row>
    <row r="139" spans="3:3" ht="15" customHeight="1" x14ac:dyDescent="0.2">
      <c r="C139" s="40"/>
    </row>
    <row r="140" spans="3:3" ht="15" customHeight="1" x14ac:dyDescent="0.2">
      <c r="C140" s="40"/>
    </row>
    <row r="141" spans="3:3" ht="15" customHeight="1" x14ac:dyDescent="0.2">
      <c r="C141" s="40"/>
    </row>
    <row r="142" spans="3:3" ht="15" customHeight="1" x14ac:dyDescent="0.2">
      <c r="C142" s="40"/>
    </row>
    <row r="143" spans="3:3" ht="15" customHeight="1" x14ac:dyDescent="0.2">
      <c r="C143" s="40"/>
    </row>
    <row r="144" spans="3:3" ht="15" customHeight="1" x14ac:dyDescent="0.2">
      <c r="C144" s="40"/>
    </row>
    <row r="145" spans="3:3" ht="15" customHeight="1" x14ac:dyDescent="0.2">
      <c r="C145" s="40"/>
    </row>
    <row r="146" spans="3:3" ht="15" customHeight="1" x14ac:dyDescent="0.2">
      <c r="C146" s="40"/>
    </row>
    <row r="147" spans="3:3" ht="15" customHeight="1" x14ac:dyDescent="0.2">
      <c r="C147" s="40"/>
    </row>
    <row r="148" spans="3:3" ht="15" customHeight="1" x14ac:dyDescent="0.2">
      <c r="C148" s="40"/>
    </row>
    <row r="149" spans="3:3" ht="15" customHeight="1" x14ac:dyDescent="0.2">
      <c r="C149" s="40"/>
    </row>
    <row r="150" spans="3:3" ht="15" customHeight="1" x14ac:dyDescent="0.2">
      <c r="C150" s="40"/>
    </row>
    <row r="151" spans="3:3" ht="15" customHeight="1" x14ac:dyDescent="0.2">
      <c r="C151" s="40"/>
    </row>
    <row r="152" spans="3:3" ht="15" customHeight="1" x14ac:dyDescent="0.2">
      <c r="C152" s="40"/>
    </row>
    <row r="153" spans="3:3" ht="15" customHeight="1" x14ac:dyDescent="0.2">
      <c r="C153" s="40"/>
    </row>
    <row r="154" spans="3:3" ht="15" customHeight="1" x14ac:dyDescent="0.2">
      <c r="C154" s="40"/>
    </row>
    <row r="155" spans="3:3" ht="15" customHeight="1" x14ac:dyDescent="0.2">
      <c r="C155" s="40"/>
    </row>
    <row r="156" spans="3:3" ht="15" customHeight="1" x14ac:dyDescent="0.2">
      <c r="C156" s="40"/>
    </row>
    <row r="157" spans="3:3" ht="15" customHeight="1" x14ac:dyDescent="0.2">
      <c r="C157" s="40"/>
    </row>
    <row r="158" spans="3:3" ht="15" customHeight="1" x14ac:dyDescent="0.2">
      <c r="C158" s="40"/>
    </row>
    <row r="159" spans="3:3" ht="15" customHeight="1" x14ac:dyDescent="0.2">
      <c r="C159" s="40"/>
    </row>
    <row r="160" spans="3:3" ht="15" customHeight="1" x14ac:dyDescent="0.2">
      <c r="C160" s="40"/>
    </row>
    <row r="161" spans="3:3" ht="15" customHeight="1" x14ac:dyDescent="0.2">
      <c r="C161" s="40"/>
    </row>
    <row r="162" spans="3:3" ht="15" customHeight="1" x14ac:dyDescent="0.2">
      <c r="C162" s="40"/>
    </row>
    <row r="163" spans="3:3" ht="15" customHeight="1" x14ac:dyDescent="0.2">
      <c r="C163" s="40"/>
    </row>
    <row r="164" spans="3:3" ht="15" customHeight="1" x14ac:dyDescent="0.2">
      <c r="C164" s="40"/>
    </row>
    <row r="165" spans="3:3" ht="15" customHeight="1" x14ac:dyDescent="0.2">
      <c r="C165" s="40"/>
    </row>
    <row r="166" spans="3:3" ht="15" customHeight="1" x14ac:dyDescent="0.2">
      <c r="C166" s="40"/>
    </row>
    <row r="167" spans="3:3" ht="15" customHeight="1" x14ac:dyDescent="0.2">
      <c r="C167" s="40"/>
    </row>
    <row r="168" spans="3:3" ht="15" customHeight="1" x14ac:dyDescent="0.2">
      <c r="C168" s="40"/>
    </row>
    <row r="169" spans="3:3" ht="15" customHeight="1" x14ac:dyDescent="0.2">
      <c r="C169" s="40"/>
    </row>
    <row r="170" spans="3:3" ht="15" customHeight="1" x14ac:dyDescent="0.2">
      <c r="C170" s="40"/>
    </row>
    <row r="171" spans="3:3" ht="15" customHeight="1" x14ac:dyDescent="0.2">
      <c r="C171" s="40"/>
    </row>
    <row r="172" spans="3:3" ht="15" customHeight="1" x14ac:dyDescent="0.2">
      <c r="C172" s="40"/>
    </row>
    <row r="173" spans="3:3" ht="15" customHeight="1" x14ac:dyDescent="0.2">
      <c r="C173" s="40"/>
    </row>
    <row r="174" spans="3:3" ht="15" customHeight="1" x14ac:dyDescent="0.2">
      <c r="C174" s="40"/>
    </row>
    <row r="175" spans="3:3" ht="15" customHeight="1" x14ac:dyDescent="0.2">
      <c r="C175" s="40"/>
    </row>
    <row r="176" spans="3:3" ht="15" customHeight="1" x14ac:dyDescent="0.2">
      <c r="C176" s="40"/>
    </row>
    <row r="177" spans="3:3" ht="15" customHeight="1" x14ac:dyDescent="0.2">
      <c r="C177" s="40"/>
    </row>
    <row r="178" spans="3:3" ht="15" customHeight="1" x14ac:dyDescent="0.2">
      <c r="C178" s="40"/>
    </row>
    <row r="179" spans="3:3" ht="15" customHeight="1" x14ac:dyDescent="0.2">
      <c r="C179" s="40"/>
    </row>
    <row r="180" spans="3:3" ht="15" customHeight="1" x14ac:dyDescent="0.2">
      <c r="C180" s="40"/>
    </row>
    <row r="181" spans="3:3" ht="15" customHeight="1" x14ac:dyDescent="0.2">
      <c r="C181" s="40"/>
    </row>
    <row r="182" spans="3:3" ht="15" customHeight="1" x14ac:dyDescent="0.2">
      <c r="C182" s="40"/>
    </row>
    <row r="183" spans="3:3" ht="15" customHeight="1" x14ac:dyDescent="0.2">
      <c r="C183" s="40"/>
    </row>
    <row r="184" spans="3:3" ht="15" customHeight="1" x14ac:dyDescent="0.2">
      <c r="C184" s="40"/>
    </row>
    <row r="185" spans="3:3" ht="15" customHeight="1" x14ac:dyDescent="0.2">
      <c r="C185" s="40"/>
    </row>
    <row r="186" spans="3:3" ht="15" customHeight="1" x14ac:dyDescent="0.2">
      <c r="C186" s="40"/>
    </row>
    <row r="187" spans="3:3" ht="15" customHeight="1" x14ac:dyDescent="0.2">
      <c r="C187" s="40"/>
    </row>
    <row r="188" spans="3:3" ht="15" customHeight="1" x14ac:dyDescent="0.2">
      <c r="C188" s="40"/>
    </row>
    <row r="189" spans="3:3" ht="15" customHeight="1" x14ac:dyDescent="0.2">
      <c r="C189" s="40"/>
    </row>
    <row r="190" spans="3:3" ht="15" customHeight="1" x14ac:dyDescent="0.2">
      <c r="C190" s="40"/>
    </row>
    <row r="191" spans="3:3" ht="15" customHeight="1" x14ac:dyDescent="0.2">
      <c r="C191" s="40"/>
    </row>
    <row r="192" spans="3:3" ht="15" customHeight="1" x14ac:dyDescent="0.2">
      <c r="C192" s="40"/>
    </row>
    <row r="193" spans="3:3" ht="15" customHeight="1" x14ac:dyDescent="0.2">
      <c r="C193" s="40"/>
    </row>
    <row r="194" spans="3:3" ht="15" customHeight="1" x14ac:dyDescent="0.2">
      <c r="C194" s="40"/>
    </row>
    <row r="195" spans="3:3" ht="15" customHeight="1" x14ac:dyDescent="0.2">
      <c r="C195" s="40"/>
    </row>
    <row r="196" spans="3:3" ht="15" customHeight="1" x14ac:dyDescent="0.2">
      <c r="C196" s="40"/>
    </row>
    <row r="197" spans="3:3" ht="15" customHeight="1" x14ac:dyDescent="0.2">
      <c r="C197" s="40"/>
    </row>
    <row r="198" spans="3:3" ht="15" customHeight="1" x14ac:dyDescent="0.2">
      <c r="C198" s="40"/>
    </row>
    <row r="199" spans="3:3" ht="15" customHeight="1" x14ac:dyDescent="0.2">
      <c r="C199" s="40"/>
    </row>
    <row r="200" spans="3:3" ht="15" customHeight="1" x14ac:dyDescent="0.2">
      <c r="C200" s="40"/>
    </row>
    <row r="201" spans="3:3" ht="15" customHeight="1" x14ac:dyDescent="0.2">
      <c r="C201" s="40"/>
    </row>
    <row r="202" spans="3:3" ht="15" customHeight="1" x14ac:dyDescent="0.2">
      <c r="C202" s="40"/>
    </row>
    <row r="203" spans="3:3" ht="15" customHeight="1" x14ac:dyDescent="0.2">
      <c r="C203" s="40"/>
    </row>
    <row r="204" spans="3:3" ht="15" customHeight="1" x14ac:dyDescent="0.2">
      <c r="C204" s="40"/>
    </row>
    <row r="205" spans="3:3" ht="15" customHeight="1" x14ac:dyDescent="0.2">
      <c r="C205" s="40"/>
    </row>
    <row r="206" spans="3:3" ht="15" customHeight="1" x14ac:dyDescent="0.2">
      <c r="C206" s="40"/>
    </row>
    <row r="207" spans="3:3" ht="15" customHeight="1" x14ac:dyDescent="0.2">
      <c r="C207" s="40"/>
    </row>
    <row r="208" spans="3:3" ht="15" customHeight="1" x14ac:dyDescent="0.2">
      <c r="C208" s="40"/>
    </row>
    <row r="209" spans="3:3" ht="15" customHeight="1" x14ac:dyDescent="0.2">
      <c r="C209" s="40"/>
    </row>
    <row r="210" spans="3:3" ht="15" customHeight="1" x14ac:dyDescent="0.2">
      <c r="C210" s="40"/>
    </row>
    <row r="211" spans="3:3" ht="15" customHeight="1" x14ac:dyDescent="0.2">
      <c r="C211" s="40"/>
    </row>
    <row r="212" spans="3:3" ht="15" customHeight="1" x14ac:dyDescent="0.2">
      <c r="C212" s="40"/>
    </row>
    <row r="213" spans="3:3" ht="15" customHeight="1" x14ac:dyDescent="0.2">
      <c r="C213" s="40"/>
    </row>
    <row r="214" spans="3:3" ht="15" customHeight="1" x14ac:dyDescent="0.2">
      <c r="C214" s="40"/>
    </row>
    <row r="215" spans="3:3" ht="15" customHeight="1" x14ac:dyDescent="0.2">
      <c r="C215" s="40"/>
    </row>
    <row r="216" spans="3:3" ht="15" customHeight="1" x14ac:dyDescent="0.2">
      <c r="C216" s="40"/>
    </row>
    <row r="217" spans="3:3" ht="15" customHeight="1" x14ac:dyDescent="0.2">
      <c r="C217" s="40"/>
    </row>
    <row r="218" spans="3:3" ht="15" customHeight="1" x14ac:dyDescent="0.2">
      <c r="C218" s="40"/>
    </row>
    <row r="219" spans="3:3" ht="15" customHeight="1" x14ac:dyDescent="0.2">
      <c r="C219" s="40"/>
    </row>
    <row r="220" spans="3:3" ht="15" customHeight="1" x14ac:dyDescent="0.2">
      <c r="C220" s="40"/>
    </row>
    <row r="221" spans="3:3" ht="15" customHeight="1" x14ac:dyDescent="0.2">
      <c r="C221" s="40"/>
    </row>
    <row r="222" spans="3:3" ht="15" customHeight="1" x14ac:dyDescent="0.2">
      <c r="C222" s="40"/>
    </row>
    <row r="223" spans="3:3" ht="15" customHeight="1" x14ac:dyDescent="0.2">
      <c r="C223" s="40"/>
    </row>
    <row r="224" spans="3:3" ht="15" customHeight="1" x14ac:dyDescent="0.2">
      <c r="C224" s="40"/>
    </row>
    <row r="225" spans="3:3" ht="15" customHeight="1" x14ac:dyDescent="0.2">
      <c r="C225" s="40"/>
    </row>
    <row r="226" spans="3:3" ht="15" customHeight="1" x14ac:dyDescent="0.2">
      <c r="C226" s="40"/>
    </row>
    <row r="227" spans="3:3" ht="15" customHeight="1" x14ac:dyDescent="0.2">
      <c r="C227" s="40"/>
    </row>
    <row r="228" spans="3:3" ht="15" customHeight="1" x14ac:dyDescent="0.2">
      <c r="C228" s="40"/>
    </row>
    <row r="229" spans="3:3" ht="15" customHeight="1" x14ac:dyDescent="0.2">
      <c r="C229" s="40"/>
    </row>
    <row r="230" spans="3:3" ht="15" customHeight="1" x14ac:dyDescent="0.2">
      <c r="C230" s="40"/>
    </row>
    <row r="231" spans="3:3" ht="15" customHeight="1" x14ac:dyDescent="0.2">
      <c r="C231" s="40"/>
    </row>
    <row r="232" spans="3:3" ht="15" customHeight="1" x14ac:dyDescent="0.2">
      <c r="C232" s="40"/>
    </row>
    <row r="233" spans="3:3" ht="15" customHeight="1" x14ac:dyDescent="0.2">
      <c r="C233" s="40"/>
    </row>
    <row r="234" spans="3:3" ht="15" customHeight="1" x14ac:dyDescent="0.2">
      <c r="C234" s="40"/>
    </row>
    <row r="235" spans="3:3" ht="15" customHeight="1" x14ac:dyDescent="0.2">
      <c r="C235" s="40"/>
    </row>
    <row r="236" spans="3:3" ht="15" customHeight="1" x14ac:dyDescent="0.2">
      <c r="C236" s="40"/>
    </row>
    <row r="237" spans="3:3" ht="15" customHeight="1" x14ac:dyDescent="0.2">
      <c r="C237" s="40"/>
    </row>
    <row r="238" spans="3:3" ht="15" customHeight="1" x14ac:dyDescent="0.2">
      <c r="C238" s="40"/>
    </row>
    <row r="239" spans="3:3" ht="15" customHeight="1" x14ac:dyDescent="0.2">
      <c r="C239" s="40"/>
    </row>
    <row r="240" spans="3:3" ht="15" customHeight="1" x14ac:dyDescent="0.2">
      <c r="C240" s="40"/>
    </row>
    <row r="241" spans="3:3" ht="15" customHeight="1" x14ac:dyDescent="0.2">
      <c r="C241" s="40"/>
    </row>
    <row r="242" spans="3:3" ht="15" customHeight="1" x14ac:dyDescent="0.2">
      <c r="C242" s="40"/>
    </row>
    <row r="243" spans="3:3" ht="15" customHeight="1" x14ac:dyDescent="0.2">
      <c r="C243" s="40"/>
    </row>
    <row r="244" spans="3:3" ht="15" customHeight="1" x14ac:dyDescent="0.2">
      <c r="C244" s="40"/>
    </row>
    <row r="245" spans="3:3" ht="15" customHeight="1" x14ac:dyDescent="0.2">
      <c r="C245" s="40"/>
    </row>
    <row r="246" spans="3:3" ht="15" customHeight="1" x14ac:dyDescent="0.2">
      <c r="C246" s="40"/>
    </row>
    <row r="247" spans="3:3" ht="15" customHeight="1" x14ac:dyDescent="0.2">
      <c r="C247" s="40"/>
    </row>
    <row r="248" spans="3:3" ht="15" customHeight="1" x14ac:dyDescent="0.2">
      <c r="C248" s="40"/>
    </row>
    <row r="249" spans="3:3" ht="15" customHeight="1" x14ac:dyDescent="0.2">
      <c r="C249" s="40"/>
    </row>
    <row r="250" spans="3:3" ht="15" customHeight="1" x14ac:dyDescent="0.2">
      <c r="C250" s="40"/>
    </row>
    <row r="251" spans="3:3" ht="15" customHeight="1" x14ac:dyDescent="0.2">
      <c r="C251" s="40"/>
    </row>
    <row r="252" spans="3:3" ht="15" customHeight="1" x14ac:dyDescent="0.2">
      <c r="C252" s="40"/>
    </row>
    <row r="253" spans="3:3" ht="15" customHeight="1" x14ac:dyDescent="0.2">
      <c r="C253" s="40"/>
    </row>
    <row r="254" spans="3:3" ht="15" customHeight="1" x14ac:dyDescent="0.2">
      <c r="C254" s="40"/>
    </row>
    <row r="255" spans="3:3" ht="15" customHeight="1" x14ac:dyDescent="0.2">
      <c r="C255" s="40"/>
    </row>
    <row r="256" spans="3:3" ht="15" customHeight="1" x14ac:dyDescent="0.2">
      <c r="C256" s="40"/>
    </row>
    <row r="257" spans="3:3" ht="15" customHeight="1" x14ac:dyDescent="0.2">
      <c r="C257" s="40"/>
    </row>
    <row r="258" spans="3:3" ht="15" customHeight="1" x14ac:dyDescent="0.2">
      <c r="C258" s="40"/>
    </row>
    <row r="259" spans="3:3" ht="15" customHeight="1" x14ac:dyDescent="0.2">
      <c r="C259" s="40"/>
    </row>
    <row r="260" spans="3:3" ht="15" customHeight="1" x14ac:dyDescent="0.2">
      <c r="C260" s="40"/>
    </row>
    <row r="261" spans="3:3" ht="15" customHeight="1" x14ac:dyDescent="0.2">
      <c r="C261" s="40"/>
    </row>
    <row r="262" spans="3:3" ht="15" customHeight="1" x14ac:dyDescent="0.2">
      <c r="C262" s="40"/>
    </row>
    <row r="263" spans="3:3" ht="15" customHeight="1" x14ac:dyDescent="0.2">
      <c r="C263" s="40"/>
    </row>
    <row r="264" spans="3:3" ht="15" customHeight="1" x14ac:dyDescent="0.2">
      <c r="C264" s="40"/>
    </row>
    <row r="265" spans="3:3" ht="15" customHeight="1" x14ac:dyDescent="0.2">
      <c r="C265" s="40"/>
    </row>
    <row r="266" spans="3:3" ht="15" customHeight="1" x14ac:dyDescent="0.2">
      <c r="C266" s="40"/>
    </row>
    <row r="267" spans="3:3" ht="15" customHeight="1" x14ac:dyDescent="0.2">
      <c r="C267" s="40"/>
    </row>
    <row r="268" spans="3:3" ht="15" customHeight="1" x14ac:dyDescent="0.2">
      <c r="C268" s="40"/>
    </row>
    <row r="269" spans="3:3" ht="15" customHeight="1" x14ac:dyDescent="0.2">
      <c r="C269" s="40"/>
    </row>
    <row r="270" spans="3:3" ht="15" customHeight="1" x14ac:dyDescent="0.2">
      <c r="C270" s="40"/>
    </row>
    <row r="271" spans="3:3" ht="15" customHeight="1" x14ac:dyDescent="0.2">
      <c r="C271" s="40"/>
    </row>
    <row r="272" spans="3:3" ht="15" customHeight="1" x14ac:dyDescent="0.2">
      <c r="C272" s="40"/>
    </row>
    <row r="273" spans="3:3" ht="15" customHeight="1" x14ac:dyDescent="0.2">
      <c r="C273" s="40"/>
    </row>
    <row r="274" spans="3:3" ht="15" customHeight="1" x14ac:dyDescent="0.2">
      <c r="C274" s="40"/>
    </row>
    <row r="275" spans="3:3" ht="15" customHeight="1" x14ac:dyDescent="0.2">
      <c r="C275" s="40"/>
    </row>
    <row r="276" spans="3:3" ht="15" customHeight="1" x14ac:dyDescent="0.2">
      <c r="C276" s="40"/>
    </row>
    <row r="277" spans="3:3" ht="15" customHeight="1" x14ac:dyDescent="0.2">
      <c r="C277" s="40"/>
    </row>
    <row r="278" spans="3:3" ht="15" customHeight="1" x14ac:dyDescent="0.2">
      <c r="C278" s="40"/>
    </row>
    <row r="279" spans="3:3" ht="15" customHeight="1" x14ac:dyDescent="0.2">
      <c r="C279" s="40"/>
    </row>
    <row r="280" spans="3:3" ht="15" customHeight="1" x14ac:dyDescent="0.2">
      <c r="C280" s="40"/>
    </row>
    <row r="281" spans="3:3" ht="15" customHeight="1" x14ac:dyDescent="0.2">
      <c r="C281" s="40"/>
    </row>
    <row r="282" spans="3:3" ht="15" customHeight="1" x14ac:dyDescent="0.2">
      <c r="C282" s="40"/>
    </row>
    <row r="283" spans="3:3" ht="15" customHeight="1" x14ac:dyDescent="0.2">
      <c r="C283" s="40"/>
    </row>
    <row r="284" spans="3:3" ht="15" customHeight="1" x14ac:dyDescent="0.2">
      <c r="C284" s="40"/>
    </row>
    <row r="285" spans="3:3" ht="15" customHeight="1" x14ac:dyDescent="0.2">
      <c r="C285" s="40"/>
    </row>
    <row r="286" spans="3:3" ht="15" customHeight="1" x14ac:dyDescent="0.2">
      <c r="C286" s="40"/>
    </row>
    <row r="287" spans="3:3" ht="15" customHeight="1" x14ac:dyDescent="0.2">
      <c r="C287" s="40"/>
    </row>
    <row r="288" spans="3:3" ht="15" customHeight="1" x14ac:dyDescent="0.2">
      <c r="C288" s="40"/>
    </row>
    <row r="289" spans="3:3" ht="15" customHeight="1" x14ac:dyDescent="0.2">
      <c r="C289" s="40"/>
    </row>
    <row r="290" spans="3:3" ht="15" customHeight="1" x14ac:dyDescent="0.2">
      <c r="C290" s="40"/>
    </row>
    <row r="291" spans="3:3" ht="15" customHeight="1" x14ac:dyDescent="0.2">
      <c r="C291" s="40"/>
    </row>
    <row r="292" spans="3:3" ht="15" customHeight="1" x14ac:dyDescent="0.2">
      <c r="C292" s="40"/>
    </row>
    <row r="293" spans="3:3" ht="15" customHeight="1" x14ac:dyDescent="0.2">
      <c r="C293" s="40"/>
    </row>
    <row r="294" spans="3:3" ht="15" customHeight="1" x14ac:dyDescent="0.2">
      <c r="C294" s="40"/>
    </row>
    <row r="295" spans="3:3" ht="15" customHeight="1" x14ac:dyDescent="0.2">
      <c r="C295" s="40"/>
    </row>
    <row r="296" spans="3:3" ht="15" customHeight="1" x14ac:dyDescent="0.2">
      <c r="C296" s="40"/>
    </row>
    <row r="297" spans="3:3" ht="15" customHeight="1" x14ac:dyDescent="0.2">
      <c r="C297" s="40"/>
    </row>
    <row r="298" spans="3:3" ht="15" customHeight="1" x14ac:dyDescent="0.2">
      <c r="C298" s="40"/>
    </row>
    <row r="299" spans="3:3" ht="15" customHeight="1" x14ac:dyDescent="0.2">
      <c r="C299" s="40"/>
    </row>
    <row r="300" spans="3:3" ht="15" customHeight="1" x14ac:dyDescent="0.2">
      <c r="C300" s="40"/>
    </row>
    <row r="301" spans="3:3" ht="15" customHeight="1" x14ac:dyDescent="0.2">
      <c r="C301" s="40"/>
    </row>
    <row r="302" spans="3:3" ht="15" customHeight="1" x14ac:dyDescent="0.2">
      <c r="C302" s="40"/>
    </row>
    <row r="303" spans="3:3" ht="15" customHeight="1" x14ac:dyDescent="0.2">
      <c r="C303" s="40"/>
    </row>
    <row r="304" spans="3:3" ht="15" customHeight="1" x14ac:dyDescent="0.2">
      <c r="C304" s="40"/>
    </row>
    <row r="305" spans="3:3" ht="15" customHeight="1" x14ac:dyDescent="0.2">
      <c r="C305" s="40"/>
    </row>
    <row r="306" spans="3:3" ht="15" customHeight="1" x14ac:dyDescent="0.2">
      <c r="C306" s="40"/>
    </row>
    <row r="307" spans="3:3" ht="15" customHeight="1" x14ac:dyDescent="0.2">
      <c r="C307" s="40"/>
    </row>
    <row r="308" spans="3:3" ht="15" customHeight="1" x14ac:dyDescent="0.2">
      <c r="C308" s="40"/>
    </row>
    <row r="309" spans="3:3" ht="15" customHeight="1" x14ac:dyDescent="0.2">
      <c r="C309" s="40"/>
    </row>
    <row r="310" spans="3:3" ht="15" customHeight="1" x14ac:dyDescent="0.2">
      <c r="C310" s="40"/>
    </row>
    <row r="311" spans="3:3" ht="15" customHeight="1" x14ac:dyDescent="0.2">
      <c r="C311" s="40"/>
    </row>
    <row r="312" spans="3:3" ht="15" customHeight="1" x14ac:dyDescent="0.2">
      <c r="C312" s="40"/>
    </row>
    <row r="313" spans="3:3" ht="15" customHeight="1" x14ac:dyDescent="0.2">
      <c r="C313" s="40"/>
    </row>
    <row r="314" spans="3:3" ht="15" customHeight="1" x14ac:dyDescent="0.2">
      <c r="C314" s="40"/>
    </row>
    <row r="315" spans="3:3" ht="15" customHeight="1" x14ac:dyDescent="0.2">
      <c r="C315" s="40"/>
    </row>
    <row r="316" spans="3:3" ht="15" customHeight="1" x14ac:dyDescent="0.2">
      <c r="C316" s="40"/>
    </row>
    <row r="317" spans="3:3" ht="15" customHeight="1" x14ac:dyDescent="0.2">
      <c r="C317" s="40"/>
    </row>
    <row r="318" spans="3:3" ht="15" customHeight="1" x14ac:dyDescent="0.2">
      <c r="C318" s="40"/>
    </row>
    <row r="319" spans="3:3" ht="15" customHeight="1" x14ac:dyDescent="0.2">
      <c r="C319" s="40"/>
    </row>
    <row r="320" spans="3:3" ht="15" customHeight="1" x14ac:dyDescent="0.2">
      <c r="C320" s="40"/>
    </row>
    <row r="321" spans="3:3" ht="15" customHeight="1" x14ac:dyDescent="0.2">
      <c r="C321" s="40"/>
    </row>
    <row r="322" spans="3:3" ht="15" customHeight="1" x14ac:dyDescent="0.2">
      <c r="C322" s="40"/>
    </row>
    <row r="323" spans="3:3" ht="15" customHeight="1" x14ac:dyDescent="0.2">
      <c r="C323" s="40"/>
    </row>
    <row r="324" spans="3:3" ht="15" customHeight="1" x14ac:dyDescent="0.2">
      <c r="C324" s="40"/>
    </row>
    <row r="325" spans="3:3" ht="15" customHeight="1" x14ac:dyDescent="0.2">
      <c r="C325" s="40"/>
    </row>
    <row r="326" spans="3:3" ht="15" customHeight="1" x14ac:dyDescent="0.2">
      <c r="C326" s="40"/>
    </row>
    <row r="327" spans="3:3" ht="15" customHeight="1" x14ac:dyDescent="0.2">
      <c r="C327" s="40"/>
    </row>
    <row r="328" spans="3:3" ht="15" customHeight="1" x14ac:dyDescent="0.2">
      <c r="C328" s="40"/>
    </row>
    <row r="329" spans="3:3" ht="15" customHeight="1" x14ac:dyDescent="0.2">
      <c r="C329" s="40"/>
    </row>
    <row r="330" spans="3:3" ht="15" customHeight="1" x14ac:dyDescent="0.2">
      <c r="C330" s="40"/>
    </row>
    <row r="331" spans="3:3" ht="15" customHeight="1" x14ac:dyDescent="0.2">
      <c r="C331" s="40"/>
    </row>
    <row r="332" spans="3:3" ht="15" customHeight="1" x14ac:dyDescent="0.2">
      <c r="C332" s="40"/>
    </row>
    <row r="333" spans="3:3" ht="15" customHeight="1" x14ac:dyDescent="0.2">
      <c r="C333" s="40"/>
    </row>
    <row r="334" spans="3:3" ht="15" customHeight="1" x14ac:dyDescent="0.2">
      <c r="C334" s="40"/>
    </row>
    <row r="335" spans="3:3" ht="15" customHeight="1" x14ac:dyDescent="0.2">
      <c r="C335" s="40"/>
    </row>
    <row r="336" spans="3:3" ht="15" customHeight="1" x14ac:dyDescent="0.2">
      <c r="C336" s="40"/>
    </row>
    <row r="337" spans="3:3" ht="15" customHeight="1" x14ac:dyDescent="0.2">
      <c r="C337" s="40"/>
    </row>
    <row r="338" spans="3:3" ht="15" customHeight="1" x14ac:dyDescent="0.2">
      <c r="C338" s="40"/>
    </row>
    <row r="339" spans="3:3" ht="15" customHeight="1" x14ac:dyDescent="0.2">
      <c r="C339" s="40"/>
    </row>
    <row r="340" spans="3:3" ht="15" customHeight="1" x14ac:dyDescent="0.2">
      <c r="C340" s="40"/>
    </row>
    <row r="341" spans="3:3" ht="15" customHeight="1" x14ac:dyDescent="0.2">
      <c r="C341" s="40"/>
    </row>
    <row r="342" spans="3:3" ht="15" customHeight="1" x14ac:dyDescent="0.2">
      <c r="C342" s="40"/>
    </row>
    <row r="343" spans="3:3" ht="15" customHeight="1" x14ac:dyDescent="0.2">
      <c r="C343" s="40"/>
    </row>
    <row r="344" spans="3:3" ht="15" customHeight="1" x14ac:dyDescent="0.2">
      <c r="C344" s="40"/>
    </row>
    <row r="345" spans="3:3" ht="15" customHeight="1" x14ac:dyDescent="0.2">
      <c r="C345" s="40"/>
    </row>
    <row r="346" spans="3:3" ht="15" customHeight="1" x14ac:dyDescent="0.2">
      <c r="C346" s="40"/>
    </row>
    <row r="347" spans="3:3" ht="15" customHeight="1" x14ac:dyDescent="0.2">
      <c r="C347" s="40"/>
    </row>
    <row r="348" spans="3:3" ht="15" customHeight="1" x14ac:dyDescent="0.2">
      <c r="C348" s="40"/>
    </row>
    <row r="349" spans="3:3" ht="15" customHeight="1" x14ac:dyDescent="0.2">
      <c r="C349" s="40"/>
    </row>
    <row r="350" spans="3:3" ht="15" customHeight="1" x14ac:dyDescent="0.2">
      <c r="C350" s="40"/>
    </row>
    <row r="351" spans="3:3" ht="15" customHeight="1" x14ac:dyDescent="0.2">
      <c r="C351" s="40"/>
    </row>
    <row r="352" spans="3:3" ht="15" customHeight="1" x14ac:dyDescent="0.2">
      <c r="C352" s="40"/>
    </row>
    <row r="353" spans="3:3" ht="15" customHeight="1" x14ac:dyDescent="0.2">
      <c r="C353" s="40"/>
    </row>
    <row r="354" spans="3:3" ht="15" customHeight="1" x14ac:dyDescent="0.2">
      <c r="C354" s="40"/>
    </row>
    <row r="355" spans="3:3" ht="15" customHeight="1" x14ac:dyDescent="0.2">
      <c r="C355" s="40"/>
    </row>
    <row r="356" spans="3:3" ht="15" customHeight="1" x14ac:dyDescent="0.2">
      <c r="C356" s="40"/>
    </row>
    <row r="357" spans="3:3" ht="15" customHeight="1" x14ac:dyDescent="0.2">
      <c r="C357" s="40"/>
    </row>
    <row r="358" spans="3:3" ht="15" customHeight="1" x14ac:dyDescent="0.2">
      <c r="C358" s="40"/>
    </row>
    <row r="359" spans="3:3" ht="15" customHeight="1" x14ac:dyDescent="0.2">
      <c r="C359" s="40"/>
    </row>
    <row r="360" spans="3:3" ht="15" customHeight="1" x14ac:dyDescent="0.2">
      <c r="C360" s="40"/>
    </row>
    <row r="361" spans="3:3" ht="15" customHeight="1" x14ac:dyDescent="0.2">
      <c r="C361" s="40"/>
    </row>
    <row r="362" spans="3:3" ht="15" customHeight="1" x14ac:dyDescent="0.2">
      <c r="C362" s="40"/>
    </row>
    <row r="363" spans="3:3" ht="15" customHeight="1" x14ac:dyDescent="0.2">
      <c r="C363" s="40"/>
    </row>
    <row r="364" spans="3:3" ht="15" customHeight="1" x14ac:dyDescent="0.2">
      <c r="C364" s="40"/>
    </row>
    <row r="365" spans="3:3" ht="15" customHeight="1" x14ac:dyDescent="0.2">
      <c r="C365" s="40"/>
    </row>
    <row r="366" spans="3:3" ht="15" customHeight="1" x14ac:dyDescent="0.2">
      <c r="C366" s="40"/>
    </row>
    <row r="367" spans="3:3" ht="15" customHeight="1" x14ac:dyDescent="0.2">
      <c r="C367" s="40"/>
    </row>
    <row r="368" spans="3:3" ht="15" customHeight="1" x14ac:dyDescent="0.2">
      <c r="C368" s="40"/>
    </row>
    <row r="369" spans="3:3" ht="15" customHeight="1" x14ac:dyDescent="0.2">
      <c r="C369" s="40"/>
    </row>
    <row r="370" spans="3:3" ht="15" customHeight="1" x14ac:dyDescent="0.2">
      <c r="C370" s="40"/>
    </row>
    <row r="371" spans="3:3" ht="15" customHeight="1" x14ac:dyDescent="0.2">
      <c r="C371" s="40"/>
    </row>
    <row r="372" spans="3:3" ht="15" customHeight="1" x14ac:dyDescent="0.2">
      <c r="C372" s="40"/>
    </row>
    <row r="373" spans="3:3" ht="15" customHeight="1" x14ac:dyDescent="0.2">
      <c r="C373" s="40"/>
    </row>
    <row r="374" spans="3:3" ht="15" customHeight="1" x14ac:dyDescent="0.2">
      <c r="C374" s="40"/>
    </row>
    <row r="375" spans="3:3" ht="15" customHeight="1" x14ac:dyDescent="0.2">
      <c r="C375" s="40"/>
    </row>
    <row r="376" spans="3:3" ht="15" customHeight="1" x14ac:dyDescent="0.2">
      <c r="C376" s="40"/>
    </row>
    <row r="377" spans="3:3" ht="15" customHeight="1" x14ac:dyDescent="0.2">
      <c r="C377" s="40"/>
    </row>
    <row r="378" spans="3:3" ht="15" customHeight="1" x14ac:dyDescent="0.2">
      <c r="C378" s="40"/>
    </row>
    <row r="379" spans="3:3" ht="15" customHeight="1" x14ac:dyDescent="0.2">
      <c r="C379" s="40"/>
    </row>
    <row r="380" spans="3:3" ht="15" customHeight="1" x14ac:dyDescent="0.2">
      <c r="C380" s="40"/>
    </row>
    <row r="381" spans="3:3" ht="15" customHeight="1" x14ac:dyDescent="0.2">
      <c r="C381" s="40"/>
    </row>
    <row r="382" spans="3:3" ht="15" customHeight="1" x14ac:dyDescent="0.2">
      <c r="C382" s="40"/>
    </row>
    <row r="383" spans="3:3" ht="15" customHeight="1" x14ac:dyDescent="0.2">
      <c r="C383" s="40"/>
    </row>
    <row r="384" spans="3:3" ht="15" customHeight="1" x14ac:dyDescent="0.2">
      <c r="C384" s="40"/>
    </row>
    <row r="385" spans="3:3" ht="15" customHeight="1" x14ac:dyDescent="0.2">
      <c r="C385" s="40"/>
    </row>
    <row r="386" spans="3:3" ht="15" customHeight="1" x14ac:dyDescent="0.2">
      <c r="C386" s="40"/>
    </row>
    <row r="387" spans="3:3" ht="15" customHeight="1" x14ac:dyDescent="0.2">
      <c r="C387" s="40"/>
    </row>
    <row r="388" spans="3:3" ht="15" customHeight="1" x14ac:dyDescent="0.2">
      <c r="C388" s="40"/>
    </row>
    <row r="389" spans="3:3" ht="15" customHeight="1" x14ac:dyDescent="0.2">
      <c r="C389" s="40"/>
    </row>
    <row r="390" spans="3:3" ht="15" customHeight="1" x14ac:dyDescent="0.2">
      <c r="C390" s="40"/>
    </row>
    <row r="391" spans="3:3" ht="15" customHeight="1" x14ac:dyDescent="0.2">
      <c r="C391" s="40"/>
    </row>
    <row r="392" spans="3:3" ht="15" customHeight="1" x14ac:dyDescent="0.2">
      <c r="C392" s="40"/>
    </row>
    <row r="393" spans="3:3" ht="15" customHeight="1" x14ac:dyDescent="0.2">
      <c r="C393" s="40"/>
    </row>
    <row r="394" spans="3:3" ht="15" customHeight="1" x14ac:dyDescent="0.2">
      <c r="C394" s="40"/>
    </row>
    <row r="395" spans="3:3" ht="15" customHeight="1" x14ac:dyDescent="0.2">
      <c r="C395" s="40"/>
    </row>
    <row r="396" spans="3:3" ht="15" customHeight="1" x14ac:dyDescent="0.2">
      <c r="C396" s="40"/>
    </row>
    <row r="397" spans="3:3" ht="15" customHeight="1" x14ac:dyDescent="0.2">
      <c r="C397" s="40"/>
    </row>
    <row r="398" spans="3:3" ht="15" customHeight="1" x14ac:dyDescent="0.2">
      <c r="C398" s="40"/>
    </row>
    <row r="399" spans="3:3" ht="15" customHeight="1" x14ac:dyDescent="0.2">
      <c r="C399" s="40"/>
    </row>
    <row r="400" spans="3:3" ht="15" customHeight="1" x14ac:dyDescent="0.2">
      <c r="C400" s="40"/>
    </row>
    <row r="401" spans="3:3" ht="15" customHeight="1" x14ac:dyDescent="0.2">
      <c r="C401" s="40"/>
    </row>
    <row r="402" spans="3:3" ht="15" customHeight="1" x14ac:dyDescent="0.2">
      <c r="C402" s="40"/>
    </row>
    <row r="403" spans="3:3" ht="15" customHeight="1" x14ac:dyDescent="0.2">
      <c r="C403" s="40"/>
    </row>
    <row r="404" spans="3:3" ht="15" customHeight="1" x14ac:dyDescent="0.2">
      <c r="C404" s="40"/>
    </row>
    <row r="405" spans="3:3" ht="15" customHeight="1" x14ac:dyDescent="0.2">
      <c r="C405" s="40"/>
    </row>
    <row r="406" spans="3:3" ht="15" customHeight="1" x14ac:dyDescent="0.2">
      <c r="C406" s="40"/>
    </row>
    <row r="407" spans="3:3" ht="15" customHeight="1" x14ac:dyDescent="0.2">
      <c r="C407" s="40"/>
    </row>
    <row r="408" spans="3:3" ht="15" customHeight="1" x14ac:dyDescent="0.2">
      <c r="C408" s="40"/>
    </row>
    <row r="409" spans="3:3" ht="15" customHeight="1" x14ac:dyDescent="0.2">
      <c r="C409" s="40"/>
    </row>
    <row r="410" spans="3:3" ht="15" customHeight="1" x14ac:dyDescent="0.2">
      <c r="C410" s="40"/>
    </row>
    <row r="411" spans="3:3" ht="15" customHeight="1" x14ac:dyDescent="0.2">
      <c r="C411" s="40"/>
    </row>
    <row r="412" spans="3:3" ht="15" customHeight="1" x14ac:dyDescent="0.2">
      <c r="C412" s="40"/>
    </row>
    <row r="413" spans="3:3" ht="15" customHeight="1" x14ac:dyDescent="0.2">
      <c r="C413" s="40"/>
    </row>
    <row r="414" spans="3:3" ht="15" customHeight="1" x14ac:dyDescent="0.2">
      <c r="C414" s="40"/>
    </row>
    <row r="415" spans="3:3" ht="15" customHeight="1" x14ac:dyDescent="0.2">
      <c r="C415" s="40"/>
    </row>
    <row r="416" spans="3:3" ht="15" customHeight="1" x14ac:dyDescent="0.2">
      <c r="C416" s="40"/>
    </row>
    <row r="417" spans="3:3" ht="15" customHeight="1" x14ac:dyDescent="0.2">
      <c r="C417" s="40"/>
    </row>
    <row r="418" spans="3:3" ht="15" customHeight="1" x14ac:dyDescent="0.2">
      <c r="C418" s="40"/>
    </row>
    <row r="419" spans="3:3" ht="15" customHeight="1" x14ac:dyDescent="0.2">
      <c r="C419" s="40"/>
    </row>
    <row r="420" spans="3:3" ht="15" customHeight="1" x14ac:dyDescent="0.2">
      <c r="C420" s="40"/>
    </row>
    <row r="421" spans="3:3" ht="15" customHeight="1" x14ac:dyDescent="0.2">
      <c r="C421" s="40"/>
    </row>
    <row r="422" spans="3:3" ht="15" customHeight="1" x14ac:dyDescent="0.2">
      <c r="C422" s="40"/>
    </row>
    <row r="423" spans="3:3" ht="15" customHeight="1" x14ac:dyDescent="0.2">
      <c r="C423" s="40"/>
    </row>
    <row r="424" spans="3:3" ht="15" customHeight="1" x14ac:dyDescent="0.2">
      <c r="C424" s="40"/>
    </row>
    <row r="425" spans="3:3" ht="15" customHeight="1" x14ac:dyDescent="0.2">
      <c r="C425" s="40"/>
    </row>
    <row r="426" spans="3:3" ht="15" customHeight="1" x14ac:dyDescent="0.2">
      <c r="C426" s="40"/>
    </row>
    <row r="427" spans="3:3" ht="15" customHeight="1" x14ac:dyDescent="0.2">
      <c r="C427" s="40"/>
    </row>
    <row r="428" spans="3:3" ht="15" customHeight="1" x14ac:dyDescent="0.2">
      <c r="C428" s="40"/>
    </row>
    <row r="429" spans="3:3" ht="15" customHeight="1" x14ac:dyDescent="0.2">
      <c r="C429" s="40"/>
    </row>
    <row r="430" spans="3:3" ht="15" customHeight="1" x14ac:dyDescent="0.2">
      <c r="C430" s="40"/>
    </row>
    <row r="431" spans="3:3" ht="15" customHeight="1" x14ac:dyDescent="0.2">
      <c r="C431" s="40"/>
    </row>
    <row r="432" spans="3:3" ht="15" customHeight="1" x14ac:dyDescent="0.2">
      <c r="C432" s="40"/>
    </row>
    <row r="433" spans="3:3" ht="15" customHeight="1" x14ac:dyDescent="0.2">
      <c r="C433" s="40"/>
    </row>
    <row r="434" spans="3:3" ht="15" customHeight="1" x14ac:dyDescent="0.2">
      <c r="C434" s="40"/>
    </row>
    <row r="435" spans="3:3" ht="15" customHeight="1" x14ac:dyDescent="0.2">
      <c r="C435" s="40"/>
    </row>
    <row r="436" spans="3:3" ht="15" customHeight="1" x14ac:dyDescent="0.2">
      <c r="C436" s="40"/>
    </row>
    <row r="437" spans="3:3" ht="15" customHeight="1" x14ac:dyDescent="0.2">
      <c r="C437" s="40"/>
    </row>
    <row r="438" spans="3:3" ht="15" customHeight="1" x14ac:dyDescent="0.2">
      <c r="C438" s="40"/>
    </row>
    <row r="439" spans="3:3" ht="15" customHeight="1" x14ac:dyDescent="0.2">
      <c r="C439" s="40"/>
    </row>
    <row r="440" spans="3:3" ht="15" customHeight="1" x14ac:dyDescent="0.2">
      <c r="C440" s="40"/>
    </row>
    <row r="441" spans="3:3" ht="15" customHeight="1" x14ac:dyDescent="0.2">
      <c r="C441" s="40"/>
    </row>
    <row r="442" spans="3:3" ht="15" customHeight="1" x14ac:dyDescent="0.2">
      <c r="C442" s="40"/>
    </row>
    <row r="443" spans="3:3" ht="15" customHeight="1" x14ac:dyDescent="0.2">
      <c r="C443" s="40"/>
    </row>
    <row r="444" spans="3:3" ht="15" customHeight="1" x14ac:dyDescent="0.2">
      <c r="C444" s="40"/>
    </row>
    <row r="445" spans="3:3" ht="15" customHeight="1" x14ac:dyDescent="0.2">
      <c r="C445" s="40"/>
    </row>
    <row r="446" spans="3:3" ht="15" customHeight="1" x14ac:dyDescent="0.2">
      <c r="C446" s="40"/>
    </row>
    <row r="447" spans="3:3" ht="15" customHeight="1" x14ac:dyDescent="0.2">
      <c r="C447" s="40"/>
    </row>
    <row r="448" spans="3:3" ht="15" customHeight="1" x14ac:dyDescent="0.2">
      <c r="C448" s="40"/>
    </row>
    <row r="449" spans="3:3" ht="15" customHeight="1" x14ac:dyDescent="0.2">
      <c r="C449" s="40"/>
    </row>
    <row r="450" spans="3:3" ht="15" customHeight="1" x14ac:dyDescent="0.2">
      <c r="C450" s="40"/>
    </row>
    <row r="451" spans="3:3" ht="15" customHeight="1" x14ac:dyDescent="0.2">
      <c r="C451" s="40"/>
    </row>
    <row r="452" spans="3:3" ht="15" customHeight="1" x14ac:dyDescent="0.2">
      <c r="C452" s="40"/>
    </row>
    <row r="453" spans="3:3" ht="15" customHeight="1" x14ac:dyDescent="0.2">
      <c r="C453" s="40"/>
    </row>
    <row r="454" spans="3:3" ht="15" customHeight="1" x14ac:dyDescent="0.2">
      <c r="C454" s="40"/>
    </row>
    <row r="455" spans="3:3" ht="15" customHeight="1" x14ac:dyDescent="0.2">
      <c r="C455" s="40"/>
    </row>
    <row r="456" spans="3:3" ht="15" customHeight="1" x14ac:dyDescent="0.2">
      <c r="C456" s="40"/>
    </row>
    <row r="457" spans="3:3" ht="15" customHeight="1" x14ac:dyDescent="0.2">
      <c r="C457" s="40"/>
    </row>
    <row r="458" spans="3:3" ht="15" customHeight="1" x14ac:dyDescent="0.2">
      <c r="C458" s="40"/>
    </row>
    <row r="459" spans="3:3" ht="15" customHeight="1" x14ac:dyDescent="0.2">
      <c r="C459" s="40"/>
    </row>
    <row r="460" spans="3:3" ht="15" customHeight="1" x14ac:dyDescent="0.2">
      <c r="C460" s="40"/>
    </row>
    <row r="461" spans="3:3" ht="15" customHeight="1" x14ac:dyDescent="0.2">
      <c r="C461" s="40"/>
    </row>
    <row r="462" spans="3:3" ht="15" customHeight="1" x14ac:dyDescent="0.2">
      <c r="C462" s="40"/>
    </row>
    <row r="463" spans="3:3" ht="15" customHeight="1" x14ac:dyDescent="0.2">
      <c r="C463" s="40"/>
    </row>
    <row r="464" spans="3:3" ht="15" customHeight="1" x14ac:dyDescent="0.2">
      <c r="C464" s="40"/>
    </row>
    <row r="465" spans="3:3" ht="15" customHeight="1" x14ac:dyDescent="0.2">
      <c r="C465" s="40"/>
    </row>
    <row r="466" spans="3:3" ht="15" customHeight="1" x14ac:dyDescent="0.2">
      <c r="C466" s="40"/>
    </row>
    <row r="467" spans="3:3" ht="15" customHeight="1" x14ac:dyDescent="0.2">
      <c r="C467" s="40"/>
    </row>
    <row r="468" spans="3:3" ht="15" customHeight="1" x14ac:dyDescent="0.2">
      <c r="C468" s="40"/>
    </row>
    <row r="469" spans="3:3" ht="15" customHeight="1" x14ac:dyDescent="0.2">
      <c r="C469" s="40"/>
    </row>
    <row r="470" spans="3:3" ht="15" customHeight="1" x14ac:dyDescent="0.2">
      <c r="C470" s="40"/>
    </row>
    <row r="471" spans="3:3" ht="15" customHeight="1" x14ac:dyDescent="0.2">
      <c r="C471" s="40"/>
    </row>
    <row r="472" spans="3:3" ht="15" customHeight="1" x14ac:dyDescent="0.2">
      <c r="C472" s="40"/>
    </row>
    <row r="473" spans="3:3" ht="15" customHeight="1" x14ac:dyDescent="0.2">
      <c r="C473" s="40"/>
    </row>
    <row r="474" spans="3:3" ht="15" customHeight="1" x14ac:dyDescent="0.2">
      <c r="C474" s="40"/>
    </row>
    <row r="475" spans="3:3" ht="15" customHeight="1" x14ac:dyDescent="0.2">
      <c r="C475" s="40"/>
    </row>
    <row r="476" spans="3:3" ht="15" customHeight="1" x14ac:dyDescent="0.2">
      <c r="C476" s="40"/>
    </row>
    <row r="477" spans="3:3" ht="15" customHeight="1" x14ac:dyDescent="0.2">
      <c r="C477" s="40"/>
    </row>
    <row r="478" spans="3:3" ht="15" customHeight="1" x14ac:dyDescent="0.2">
      <c r="C478" s="40"/>
    </row>
    <row r="479" spans="3:3" ht="15" customHeight="1" x14ac:dyDescent="0.2">
      <c r="C479" s="40"/>
    </row>
    <row r="480" spans="3:3" ht="15" customHeight="1" x14ac:dyDescent="0.2">
      <c r="C480" s="40"/>
    </row>
    <row r="481" spans="3:3" ht="15" customHeight="1" x14ac:dyDescent="0.2">
      <c r="C481" s="40"/>
    </row>
    <row r="482" spans="3:3" ht="15" customHeight="1" x14ac:dyDescent="0.2">
      <c r="C482" s="40"/>
    </row>
    <row r="483" spans="3:3" ht="15" customHeight="1" x14ac:dyDescent="0.2">
      <c r="C483" s="40"/>
    </row>
    <row r="484" spans="3:3" ht="15" customHeight="1" x14ac:dyDescent="0.2">
      <c r="C484" s="40"/>
    </row>
    <row r="485" spans="3:3" ht="15" customHeight="1" x14ac:dyDescent="0.2">
      <c r="C485" s="40"/>
    </row>
    <row r="486" spans="3:3" ht="15" customHeight="1" x14ac:dyDescent="0.2">
      <c r="C486" s="40"/>
    </row>
    <row r="487" spans="3:3" ht="15" customHeight="1" x14ac:dyDescent="0.2">
      <c r="C487" s="40"/>
    </row>
    <row r="488" spans="3:3" ht="15" customHeight="1" x14ac:dyDescent="0.2">
      <c r="C488" s="40"/>
    </row>
    <row r="489" spans="3:3" ht="15" customHeight="1" x14ac:dyDescent="0.2">
      <c r="C489" s="40"/>
    </row>
    <row r="490" spans="3:3" ht="15" customHeight="1" x14ac:dyDescent="0.2">
      <c r="C490" s="40"/>
    </row>
    <row r="491" spans="3:3" ht="15" customHeight="1" x14ac:dyDescent="0.2">
      <c r="C491" s="40"/>
    </row>
    <row r="492" spans="3:3" ht="15" customHeight="1" x14ac:dyDescent="0.2">
      <c r="C492" s="40"/>
    </row>
    <row r="493" spans="3:3" ht="15" customHeight="1" x14ac:dyDescent="0.2">
      <c r="C493" s="40"/>
    </row>
    <row r="494" spans="3:3" ht="15" customHeight="1" x14ac:dyDescent="0.2">
      <c r="C494" s="40"/>
    </row>
    <row r="495" spans="3:3" ht="15" customHeight="1" x14ac:dyDescent="0.2">
      <c r="C495" s="40"/>
    </row>
    <row r="496" spans="3:3" ht="15" customHeight="1" x14ac:dyDescent="0.2">
      <c r="C496" s="40"/>
    </row>
    <row r="497" spans="3:3" ht="15" customHeight="1" x14ac:dyDescent="0.2">
      <c r="C497" s="40"/>
    </row>
    <row r="498" spans="3:3" ht="15" customHeight="1" x14ac:dyDescent="0.2">
      <c r="C498" s="40"/>
    </row>
    <row r="499" spans="3:3" ht="15" customHeight="1" x14ac:dyDescent="0.2">
      <c r="C499" s="40"/>
    </row>
    <row r="500" spans="3:3" ht="15" customHeight="1" x14ac:dyDescent="0.2">
      <c r="C500" s="40"/>
    </row>
    <row r="501" spans="3:3" ht="15" customHeight="1" x14ac:dyDescent="0.2">
      <c r="C501" s="40"/>
    </row>
    <row r="502" spans="3:3" ht="15" customHeight="1" x14ac:dyDescent="0.2">
      <c r="C502" s="40"/>
    </row>
    <row r="503" spans="3:3" ht="15" customHeight="1" x14ac:dyDescent="0.2">
      <c r="C503" s="40"/>
    </row>
    <row r="504" spans="3:3" ht="15" customHeight="1" x14ac:dyDescent="0.2">
      <c r="C504" s="40"/>
    </row>
    <row r="505" spans="3:3" ht="15" customHeight="1" x14ac:dyDescent="0.2">
      <c r="C505" s="40"/>
    </row>
    <row r="506" spans="3:3" ht="15" customHeight="1" x14ac:dyDescent="0.2">
      <c r="C506" s="40"/>
    </row>
    <row r="507" spans="3:3" ht="15" customHeight="1" x14ac:dyDescent="0.2">
      <c r="C507" s="40"/>
    </row>
    <row r="508" spans="3:3" ht="15" customHeight="1" x14ac:dyDescent="0.2">
      <c r="C508" s="40"/>
    </row>
    <row r="509" spans="3:3" ht="15" customHeight="1" x14ac:dyDescent="0.2">
      <c r="C509" s="40"/>
    </row>
    <row r="510" spans="3:3" ht="15" customHeight="1" x14ac:dyDescent="0.2">
      <c r="C510" s="40"/>
    </row>
    <row r="511" spans="3:3" ht="15" customHeight="1" x14ac:dyDescent="0.2">
      <c r="C511" s="40"/>
    </row>
    <row r="512" spans="3:3" ht="15" customHeight="1" x14ac:dyDescent="0.2">
      <c r="C512" s="40"/>
    </row>
    <row r="513" spans="3:3" ht="15" customHeight="1" x14ac:dyDescent="0.2">
      <c r="C513" s="40"/>
    </row>
    <row r="514" spans="3:3" ht="15" customHeight="1" x14ac:dyDescent="0.2">
      <c r="C514" s="40"/>
    </row>
    <row r="515" spans="3:3" ht="15" customHeight="1" x14ac:dyDescent="0.2">
      <c r="C515" s="40"/>
    </row>
    <row r="516" spans="3:3" ht="15" customHeight="1" x14ac:dyDescent="0.2">
      <c r="C516" s="40"/>
    </row>
    <row r="517" spans="3:3" ht="15" customHeight="1" x14ac:dyDescent="0.2">
      <c r="C517" s="40"/>
    </row>
    <row r="518" spans="3:3" ht="15" customHeight="1" x14ac:dyDescent="0.2">
      <c r="C518" s="40"/>
    </row>
    <row r="519" spans="3:3" ht="15" customHeight="1" x14ac:dyDescent="0.2">
      <c r="C519" s="40"/>
    </row>
    <row r="520" spans="3:3" ht="15" customHeight="1" x14ac:dyDescent="0.2">
      <c r="C520" s="40"/>
    </row>
    <row r="521" spans="3:3" ht="15" customHeight="1" x14ac:dyDescent="0.2">
      <c r="C521" s="40"/>
    </row>
    <row r="522" spans="3:3" ht="15" customHeight="1" x14ac:dyDescent="0.2">
      <c r="C522" s="40"/>
    </row>
    <row r="523" spans="3:3" ht="15" customHeight="1" x14ac:dyDescent="0.2">
      <c r="C523" s="40"/>
    </row>
    <row r="524" spans="3:3" ht="15" customHeight="1" x14ac:dyDescent="0.2">
      <c r="C524" s="40"/>
    </row>
    <row r="525" spans="3:3" ht="15" customHeight="1" x14ac:dyDescent="0.2">
      <c r="C525" s="40"/>
    </row>
    <row r="526" spans="3:3" ht="15" customHeight="1" x14ac:dyDescent="0.2">
      <c r="C526" s="40"/>
    </row>
    <row r="527" spans="3:3" ht="15" customHeight="1" x14ac:dyDescent="0.2">
      <c r="C527" s="40"/>
    </row>
    <row r="528" spans="3:3" ht="15" customHeight="1" x14ac:dyDescent="0.2">
      <c r="C528" s="40"/>
    </row>
    <row r="529" spans="3:3" ht="15" customHeight="1" x14ac:dyDescent="0.2">
      <c r="C529" s="40"/>
    </row>
    <row r="530" spans="3:3" ht="15" customHeight="1" x14ac:dyDescent="0.2">
      <c r="C530" s="40"/>
    </row>
    <row r="531" spans="3:3" ht="15" customHeight="1" x14ac:dyDescent="0.2">
      <c r="C531" s="40"/>
    </row>
    <row r="532" spans="3:3" ht="15" customHeight="1" x14ac:dyDescent="0.2">
      <c r="C532" s="40"/>
    </row>
    <row r="533" spans="3:3" ht="15" customHeight="1" x14ac:dyDescent="0.2">
      <c r="C533" s="40"/>
    </row>
    <row r="534" spans="3:3" ht="15" customHeight="1" x14ac:dyDescent="0.2">
      <c r="C534" s="40"/>
    </row>
    <row r="535" spans="3:3" ht="15" customHeight="1" x14ac:dyDescent="0.2">
      <c r="C535" s="40"/>
    </row>
    <row r="536" spans="3:3" ht="15" customHeight="1" x14ac:dyDescent="0.2">
      <c r="C536" s="40"/>
    </row>
    <row r="537" spans="3:3" ht="15" customHeight="1" x14ac:dyDescent="0.2">
      <c r="C537" s="40"/>
    </row>
    <row r="538" spans="3:3" ht="15" customHeight="1" x14ac:dyDescent="0.2">
      <c r="C538" s="40"/>
    </row>
    <row r="539" spans="3:3" ht="15" customHeight="1" x14ac:dyDescent="0.2">
      <c r="C539" s="40"/>
    </row>
    <row r="540" spans="3:3" ht="15" customHeight="1" x14ac:dyDescent="0.2">
      <c r="C540" s="40"/>
    </row>
    <row r="541" spans="3:3" ht="15" customHeight="1" x14ac:dyDescent="0.2">
      <c r="C541" s="40"/>
    </row>
    <row r="542" spans="3:3" ht="15" customHeight="1" x14ac:dyDescent="0.2">
      <c r="C542" s="40"/>
    </row>
    <row r="543" spans="3:3" ht="15" customHeight="1" x14ac:dyDescent="0.2">
      <c r="C543" s="40"/>
    </row>
    <row r="544" spans="3:3" ht="15" customHeight="1" x14ac:dyDescent="0.2">
      <c r="C544" s="40"/>
    </row>
    <row r="545" spans="3:3" ht="15" customHeight="1" x14ac:dyDescent="0.2">
      <c r="C545" s="40"/>
    </row>
    <row r="546" spans="3:3" ht="15" customHeight="1" x14ac:dyDescent="0.2">
      <c r="C546" s="40"/>
    </row>
    <row r="547" spans="3:3" ht="15" customHeight="1" x14ac:dyDescent="0.2">
      <c r="C547" s="40"/>
    </row>
    <row r="548" spans="3:3" ht="15" customHeight="1" x14ac:dyDescent="0.2">
      <c r="C548" s="40"/>
    </row>
    <row r="549" spans="3:3" ht="15" customHeight="1" x14ac:dyDescent="0.2">
      <c r="C549" s="40"/>
    </row>
    <row r="550" spans="3:3" ht="15" customHeight="1" x14ac:dyDescent="0.2">
      <c r="C550" s="40"/>
    </row>
    <row r="551" spans="3:3" ht="15" customHeight="1" x14ac:dyDescent="0.2">
      <c r="C551" s="40"/>
    </row>
    <row r="552" spans="3:3" ht="15" customHeight="1" x14ac:dyDescent="0.2">
      <c r="C552" s="40"/>
    </row>
    <row r="553" spans="3:3" ht="15" customHeight="1" x14ac:dyDescent="0.2">
      <c r="C553" s="40"/>
    </row>
    <row r="554" spans="3:3" ht="15" customHeight="1" x14ac:dyDescent="0.2">
      <c r="C554" s="40"/>
    </row>
    <row r="555" spans="3:3" ht="15" customHeight="1" x14ac:dyDescent="0.2">
      <c r="C555" s="40"/>
    </row>
    <row r="556" spans="3:3" ht="15" customHeight="1" x14ac:dyDescent="0.2">
      <c r="C556" s="40"/>
    </row>
    <row r="557" spans="3:3" ht="15" customHeight="1" x14ac:dyDescent="0.2">
      <c r="C557" s="40"/>
    </row>
    <row r="558" spans="3:3" ht="15" customHeight="1" x14ac:dyDescent="0.2">
      <c r="C558" s="40"/>
    </row>
    <row r="559" spans="3:3" ht="15" customHeight="1" x14ac:dyDescent="0.2">
      <c r="C559" s="40"/>
    </row>
    <row r="560" spans="3:3" ht="15" customHeight="1" x14ac:dyDescent="0.2">
      <c r="C560" s="40"/>
    </row>
    <row r="561" spans="3:3" ht="15" customHeight="1" x14ac:dyDescent="0.2">
      <c r="C561" s="40"/>
    </row>
    <row r="562" spans="3:3" ht="15" customHeight="1" x14ac:dyDescent="0.2">
      <c r="C562" s="40"/>
    </row>
    <row r="563" spans="3:3" ht="15" customHeight="1" x14ac:dyDescent="0.2">
      <c r="C563" s="40"/>
    </row>
    <row r="564" spans="3:3" ht="15" customHeight="1" x14ac:dyDescent="0.2">
      <c r="C564" s="40"/>
    </row>
    <row r="565" spans="3:3" ht="15" customHeight="1" x14ac:dyDescent="0.2">
      <c r="C565" s="40"/>
    </row>
    <row r="566" spans="3:3" ht="15" customHeight="1" x14ac:dyDescent="0.2">
      <c r="C566" s="40"/>
    </row>
    <row r="567" spans="3:3" ht="15" customHeight="1" x14ac:dyDescent="0.2">
      <c r="C567" s="40"/>
    </row>
    <row r="568" spans="3:3" ht="15" customHeight="1" x14ac:dyDescent="0.2">
      <c r="C568" s="40"/>
    </row>
    <row r="569" spans="3:3" ht="15" customHeight="1" x14ac:dyDescent="0.2">
      <c r="C569" s="40"/>
    </row>
    <row r="570" spans="3:3" ht="15" customHeight="1" x14ac:dyDescent="0.2">
      <c r="C570" s="40"/>
    </row>
    <row r="571" spans="3:3" ht="15" customHeight="1" x14ac:dyDescent="0.2">
      <c r="C571" s="40"/>
    </row>
    <row r="572" spans="3:3" ht="15" customHeight="1" x14ac:dyDescent="0.2">
      <c r="C572" s="40"/>
    </row>
    <row r="573" spans="3:3" ht="15" customHeight="1" x14ac:dyDescent="0.2">
      <c r="C573" s="40"/>
    </row>
    <row r="574" spans="3:3" ht="15" customHeight="1" x14ac:dyDescent="0.2">
      <c r="C574" s="40"/>
    </row>
    <row r="575" spans="3:3" ht="15" customHeight="1" x14ac:dyDescent="0.2">
      <c r="C575" s="40"/>
    </row>
    <row r="576" spans="3:3" ht="15" customHeight="1" x14ac:dyDescent="0.2">
      <c r="C576" s="40"/>
    </row>
    <row r="577" spans="3:3" ht="15" customHeight="1" x14ac:dyDescent="0.2">
      <c r="C577" s="40"/>
    </row>
    <row r="578" spans="3:3" ht="15" customHeight="1" x14ac:dyDescent="0.2">
      <c r="C578" s="40"/>
    </row>
    <row r="579" spans="3:3" ht="15" customHeight="1" x14ac:dyDescent="0.2">
      <c r="C579" s="40"/>
    </row>
    <row r="580" spans="3:3" ht="15" customHeight="1" x14ac:dyDescent="0.2">
      <c r="C580" s="40"/>
    </row>
    <row r="581" spans="3:3" ht="15" customHeight="1" x14ac:dyDescent="0.2">
      <c r="C581" s="40"/>
    </row>
    <row r="582" spans="3:3" ht="15" customHeight="1" x14ac:dyDescent="0.2">
      <c r="C582" s="40"/>
    </row>
    <row r="583" spans="3:3" ht="15" customHeight="1" x14ac:dyDescent="0.2">
      <c r="C583" s="40"/>
    </row>
    <row r="584" spans="3:3" ht="15" customHeight="1" x14ac:dyDescent="0.2">
      <c r="C584" s="40"/>
    </row>
    <row r="585" spans="3:3" ht="15" customHeight="1" x14ac:dyDescent="0.2">
      <c r="C585" s="40"/>
    </row>
    <row r="586" spans="3:3" ht="15" customHeight="1" x14ac:dyDescent="0.2">
      <c r="C586" s="40"/>
    </row>
    <row r="587" spans="3:3" ht="15" customHeight="1" x14ac:dyDescent="0.2">
      <c r="C587" s="40"/>
    </row>
    <row r="588" spans="3:3" ht="15" customHeight="1" x14ac:dyDescent="0.2">
      <c r="C588" s="40"/>
    </row>
    <row r="589" spans="3:3" ht="15" customHeight="1" x14ac:dyDescent="0.2">
      <c r="C589" s="40"/>
    </row>
    <row r="590" spans="3:3" ht="15" customHeight="1" x14ac:dyDescent="0.2">
      <c r="C590" s="40"/>
    </row>
    <row r="591" spans="3:3" ht="15" customHeight="1" x14ac:dyDescent="0.2">
      <c r="C591" s="40"/>
    </row>
    <row r="592" spans="3:3" ht="15" customHeight="1" x14ac:dyDescent="0.2">
      <c r="C592" s="40"/>
    </row>
    <row r="593" spans="3:3" ht="15" customHeight="1" x14ac:dyDescent="0.2">
      <c r="C593" s="40"/>
    </row>
    <row r="594" spans="3:3" ht="15" customHeight="1" x14ac:dyDescent="0.2">
      <c r="C594" s="40"/>
    </row>
    <row r="595" spans="3:3" ht="15" customHeight="1" x14ac:dyDescent="0.2">
      <c r="C595" s="40"/>
    </row>
    <row r="596" spans="3:3" ht="15" customHeight="1" x14ac:dyDescent="0.2">
      <c r="C596" s="40"/>
    </row>
    <row r="597" spans="3:3" ht="15" customHeight="1" x14ac:dyDescent="0.2">
      <c r="C597" s="40"/>
    </row>
    <row r="598" spans="3:3" ht="15" customHeight="1" x14ac:dyDescent="0.2">
      <c r="C598" s="40"/>
    </row>
    <row r="599" spans="3:3" ht="15" customHeight="1" x14ac:dyDescent="0.2">
      <c r="C599" s="40"/>
    </row>
    <row r="600" spans="3:3" ht="15" customHeight="1" x14ac:dyDescent="0.2">
      <c r="C600" s="40"/>
    </row>
    <row r="601" spans="3:3" ht="15" customHeight="1" x14ac:dyDescent="0.2">
      <c r="C601" s="40"/>
    </row>
    <row r="602" spans="3:3" ht="15" customHeight="1" x14ac:dyDescent="0.2">
      <c r="C602" s="40"/>
    </row>
    <row r="603" spans="3:3" ht="15" customHeight="1" x14ac:dyDescent="0.2">
      <c r="C603" s="40"/>
    </row>
    <row r="604" spans="3:3" ht="15" customHeight="1" x14ac:dyDescent="0.2">
      <c r="C604" s="40"/>
    </row>
    <row r="605" spans="3:3" ht="15" customHeight="1" x14ac:dyDescent="0.2">
      <c r="C605" s="40"/>
    </row>
    <row r="606" spans="3:3" ht="15" customHeight="1" x14ac:dyDescent="0.2">
      <c r="C606" s="40"/>
    </row>
    <row r="607" spans="3:3" ht="15" customHeight="1" x14ac:dyDescent="0.2">
      <c r="C607" s="40"/>
    </row>
    <row r="608" spans="3:3" ht="15" customHeight="1" x14ac:dyDescent="0.2">
      <c r="C608" s="40"/>
    </row>
    <row r="609" spans="3:3" ht="15" customHeight="1" x14ac:dyDescent="0.2">
      <c r="C609" s="40"/>
    </row>
    <row r="610" spans="3:3" ht="15" customHeight="1" x14ac:dyDescent="0.2">
      <c r="C610" s="40"/>
    </row>
    <row r="611" spans="3:3" ht="15" customHeight="1" x14ac:dyDescent="0.2">
      <c r="C611" s="40"/>
    </row>
    <row r="612" spans="3:3" ht="15" customHeight="1" x14ac:dyDescent="0.2">
      <c r="C612" s="40"/>
    </row>
    <row r="613" spans="3:3" ht="15" customHeight="1" x14ac:dyDescent="0.2">
      <c r="C613" s="40"/>
    </row>
    <row r="614" spans="3:3" ht="15" customHeight="1" x14ac:dyDescent="0.2">
      <c r="C614" s="40"/>
    </row>
    <row r="615" spans="3:3" ht="15" customHeight="1" x14ac:dyDescent="0.2">
      <c r="C615" s="40"/>
    </row>
    <row r="616" spans="3:3" ht="15" customHeight="1" x14ac:dyDescent="0.2">
      <c r="C616" s="40"/>
    </row>
    <row r="617" spans="3:3" ht="15" customHeight="1" x14ac:dyDescent="0.2">
      <c r="C617" s="40"/>
    </row>
    <row r="618" spans="3:3" ht="15" customHeight="1" x14ac:dyDescent="0.2">
      <c r="C618" s="40"/>
    </row>
    <row r="619" spans="3:3" ht="15" customHeight="1" x14ac:dyDescent="0.2">
      <c r="C619" s="40"/>
    </row>
    <row r="620" spans="3:3" ht="15" customHeight="1" x14ac:dyDescent="0.2">
      <c r="C620" s="40"/>
    </row>
    <row r="621" spans="3:3" ht="15" customHeight="1" x14ac:dyDescent="0.2">
      <c r="C621" s="40"/>
    </row>
    <row r="622" spans="3:3" ht="15" customHeight="1" x14ac:dyDescent="0.2">
      <c r="C622" s="40"/>
    </row>
    <row r="623" spans="3:3" ht="15" customHeight="1" x14ac:dyDescent="0.2">
      <c r="C623" s="40"/>
    </row>
    <row r="624" spans="3:3" ht="15" customHeight="1" x14ac:dyDescent="0.2">
      <c r="C624" s="40"/>
    </row>
    <row r="625" spans="3:3" ht="15" customHeight="1" x14ac:dyDescent="0.2">
      <c r="C625" s="40"/>
    </row>
    <row r="626" spans="3:3" ht="15" customHeight="1" x14ac:dyDescent="0.2">
      <c r="C626" s="40"/>
    </row>
    <row r="627" spans="3:3" ht="15" customHeight="1" x14ac:dyDescent="0.2">
      <c r="C627" s="40"/>
    </row>
    <row r="628" spans="3:3" ht="15" customHeight="1" x14ac:dyDescent="0.2">
      <c r="C628" s="40"/>
    </row>
    <row r="629" spans="3:3" ht="15" customHeight="1" x14ac:dyDescent="0.2">
      <c r="C629" s="40"/>
    </row>
    <row r="630" spans="3:3" ht="15" customHeight="1" x14ac:dyDescent="0.2">
      <c r="C630" s="40"/>
    </row>
    <row r="631" spans="3:3" ht="15" customHeight="1" x14ac:dyDescent="0.2">
      <c r="C631" s="40"/>
    </row>
    <row r="632" spans="3:3" ht="15" customHeight="1" x14ac:dyDescent="0.2">
      <c r="C632" s="40"/>
    </row>
    <row r="633" spans="3:3" ht="15" customHeight="1" x14ac:dyDescent="0.2">
      <c r="C633" s="40"/>
    </row>
    <row r="634" spans="3:3" ht="15" customHeight="1" x14ac:dyDescent="0.2">
      <c r="C634" s="40"/>
    </row>
    <row r="635" spans="3:3" ht="15" customHeight="1" x14ac:dyDescent="0.2">
      <c r="C635" s="40"/>
    </row>
  </sheetData>
  <sheetProtection password="8330" sheet="1"/>
  <mergeCells count="20">
    <mergeCell ref="A4:Y4"/>
    <mergeCell ref="A8:Y8"/>
    <mergeCell ref="A9:Y9"/>
    <mergeCell ref="A14:A16"/>
    <mergeCell ref="A1:Y1"/>
    <mergeCell ref="A2:Y2"/>
    <mergeCell ref="A3:Y3"/>
    <mergeCell ref="A5:Y5"/>
    <mergeCell ref="A7:Y7"/>
    <mergeCell ref="C11:C13"/>
    <mergeCell ref="E11:E13"/>
    <mergeCell ref="S11:V12"/>
    <mergeCell ref="W11:Y12"/>
    <mergeCell ref="D11:D13"/>
    <mergeCell ref="A11:A13"/>
    <mergeCell ref="B11:B13"/>
    <mergeCell ref="F11:H12"/>
    <mergeCell ref="I11:K12"/>
    <mergeCell ref="L11:O12"/>
    <mergeCell ref="P11:R12"/>
  </mergeCells>
  <phoneticPr fontId="2" type="noConversion"/>
  <printOptions horizontalCentered="1"/>
  <pageMargins left="0.39370078740157483" right="0" top="0.59055118110236227" bottom="0.59055118110236227" header="0.51181102362204722" footer="0.31496062992125984"/>
  <pageSetup paperSize="9" scale="78" orientation="landscape" r:id="rId1"/>
  <headerFooter alignWithMargins="0">
    <oddFooter>&amp;C&amp;"-,Negrito"Página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'2010'!Area_de_impressao</vt:lpstr>
      <vt:lpstr>'2015'!Area_de_impressao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André Luiz Sá Firmino</cp:lastModifiedBy>
  <cp:lastPrinted>2016-04-20T14:10:54Z</cp:lastPrinted>
  <dcterms:created xsi:type="dcterms:W3CDTF">2009-09-25T18:24:12Z</dcterms:created>
  <dcterms:modified xsi:type="dcterms:W3CDTF">2018-07-18T21:05:28Z</dcterms:modified>
</cp:coreProperties>
</file>