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QUILOMBOLA\"/>
    </mc:Choice>
  </mc:AlternateContent>
  <bookViews>
    <workbookView xWindow="14505" yWindow="-15" windowWidth="14340" windowHeight="12735"/>
  </bookViews>
  <sheets>
    <sheet name="2017" sheetId="9" r:id="rId1"/>
    <sheet name="2016" sheetId="8" r:id="rId2"/>
    <sheet name="2015" sheetId="7" r:id="rId3"/>
    <sheet name="2014" sheetId="5" r:id="rId4"/>
    <sheet name="2013" sheetId="4" r:id="rId5"/>
    <sheet name="2012" sheetId="3" r:id="rId6"/>
    <sheet name="2011" sheetId="2" r:id="rId7"/>
    <sheet name="2010" sheetId="6" r:id="rId8"/>
  </sheets>
  <definedNames>
    <definedName name="_xlnm._FilterDatabase" localSheetId="7" hidden="1">'2010'!$A$11:$Y$23</definedName>
    <definedName name="_xlnm._FilterDatabase" localSheetId="6" hidden="1">'2011'!$A$13:$HW$23</definedName>
    <definedName name="_xlnm._FilterDatabase" localSheetId="5" hidden="1">'2012'!$A$11:$AA$24</definedName>
    <definedName name="_xlnm._FilterDatabase" localSheetId="4" hidden="1">'2013'!$A$11:$Z$24</definedName>
    <definedName name="_xlnm._FilterDatabase" localSheetId="3" hidden="1">'2014'!$A$11:$Z$24</definedName>
    <definedName name="_xlnm._FilterDatabase" localSheetId="2" hidden="1">'2015'!$A$13:$Z$20</definedName>
    <definedName name="_xlnm.Print_Area" localSheetId="2">'2015'!$A$1:$Z$44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Z15" i="9" l="1"/>
  <c r="Y15" i="9"/>
  <c r="X15" i="9"/>
  <c r="X13" i="9" s="1"/>
  <c r="V15" i="9"/>
  <c r="S15" i="9" s="1"/>
  <c r="U15" i="9"/>
  <c r="T15" i="9"/>
  <c r="R15" i="9"/>
  <c r="P15" i="9" s="1"/>
  <c r="Q15" i="9"/>
  <c r="O15" i="9"/>
  <c r="L15" i="9"/>
  <c r="N15" i="9"/>
  <c r="M15" i="9"/>
  <c r="K15" i="9"/>
  <c r="I15" i="9"/>
  <c r="J15" i="9"/>
  <c r="H15" i="9"/>
  <c r="G15" i="9"/>
  <c r="F15" i="9"/>
  <c r="E15" i="9" s="1"/>
  <c r="Z14" i="9"/>
  <c r="Z13" i="9"/>
  <c r="Y14" i="9"/>
  <c r="Y13" i="9"/>
  <c r="X14" i="9"/>
  <c r="V14" i="9"/>
  <c r="U14" i="9"/>
  <c r="T14" i="9"/>
  <c r="S14" i="9" s="1"/>
  <c r="R14" i="9"/>
  <c r="P14" i="9" s="1"/>
  <c r="Q14" i="9"/>
  <c r="O14" i="9"/>
  <c r="N14" i="9"/>
  <c r="N13" i="9" s="1"/>
  <c r="M14" i="9"/>
  <c r="K14" i="9"/>
  <c r="J14" i="9"/>
  <c r="J13" i="9"/>
  <c r="I14" i="9"/>
  <c r="H14" i="9"/>
  <c r="H13" i="9" s="1"/>
  <c r="G14" i="9"/>
  <c r="G13" i="9" s="1"/>
  <c r="F14" i="9"/>
  <c r="E14" i="9" s="1"/>
  <c r="T13" i="9"/>
  <c r="O13" i="9"/>
  <c r="K13" i="9"/>
  <c r="I13" i="9" s="1"/>
  <c r="Z16" i="8"/>
  <c r="Y16" i="8"/>
  <c r="X16" i="8"/>
  <c r="X14" i="8" s="1"/>
  <c r="W16" i="8"/>
  <c r="Z15" i="8"/>
  <c r="Z14" i="8"/>
  <c r="Y15" i="8"/>
  <c r="Y14" i="8" s="1"/>
  <c r="X15" i="8"/>
  <c r="W15" i="8"/>
  <c r="W14" i="8" s="1"/>
  <c r="U16" i="8"/>
  <c r="T16" i="8"/>
  <c r="S16" i="8"/>
  <c r="R16" i="8" s="1"/>
  <c r="U15" i="8"/>
  <c r="U14" i="8" s="1"/>
  <c r="T15" i="8"/>
  <c r="S15" i="8"/>
  <c r="R15" i="8" s="1"/>
  <c r="Q16" i="8"/>
  <c r="P16" i="8"/>
  <c r="O16" i="8"/>
  <c r="Q15" i="8"/>
  <c r="Q14" i="8" s="1"/>
  <c r="P15" i="8"/>
  <c r="P14" i="8" s="1"/>
  <c r="N16" i="8"/>
  <c r="L16" i="8" s="1"/>
  <c r="M16" i="8"/>
  <c r="N15" i="8"/>
  <c r="N14" i="8" s="1"/>
  <c r="M15" i="8"/>
  <c r="K16" i="8"/>
  <c r="K14" i="8"/>
  <c r="J16" i="8"/>
  <c r="K15" i="8"/>
  <c r="I15" i="8"/>
  <c r="J15" i="8"/>
  <c r="J14" i="8"/>
  <c r="I14" i="8" s="1"/>
  <c r="H16" i="8"/>
  <c r="H14" i="8" s="1"/>
  <c r="H15" i="8"/>
  <c r="G16" i="8"/>
  <c r="F16" i="8" s="1"/>
  <c r="E16" i="8" s="1"/>
  <c r="G15" i="8"/>
  <c r="F15" i="8"/>
  <c r="V21" i="8"/>
  <c r="R21" i="8"/>
  <c r="O21" i="8"/>
  <c r="L21" i="8"/>
  <c r="I21" i="8"/>
  <c r="F21" i="8"/>
  <c r="E21" i="8" s="1"/>
  <c r="V20" i="8"/>
  <c r="R20" i="8"/>
  <c r="O20" i="8"/>
  <c r="L20" i="8"/>
  <c r="E20" i="8" s="1"/>
  <c r="I20" i="8"/>
  <c r="F20" i="8"/>
  <c r="V19" i="8"/>
  <c r="R19" i="8"/>
  <c r="O19" i="8"/>
  <c r="L19" i="8"/>
  <c r="I19" i="8"/>
  <c r="E19" i="8" s="1"/>
  <c r="F19" i="8"/>
  <c r="V18" i="8"/>
  <c r="R18" i="8"/>
  <c r="O18" i="8"/>
  <c r="L18" i="8"/>
  <c r="I18" i="8"/>
  <c r="F18" i="8"/>
  <c r="E18" i="8" s="1"/>
  <c r="V17" i="8"/>
  <c r="R17" i="8"/>
  <c r="O17" i="8"/>
  <c r="L17" i="8"/>
  <c r="I17" i="8"/>
  <c r="F17" i="8"/>
  <c r="E17" i="8" s="1"/>
  <c r="Z16" i="7"/>
  <c r="Y16" i="7"/>
  <c r="X16" i="7"/>
  <c r="W16" i="7"/>
  <c r="U16" i="7"/>
  <c r="T16" i="7"/>
  <c r="S16" i="7"/>
  <c r="Q16" i="7"/>
  <c r="P16" i="7"/>
  <c r="N16" i="7"/>
  <c r="M16" i="7"/>
  <c r="K16" i="7"/>
  <c r="J16" i="7"/>
  <c r="H16" i="7"/>
  <c r="G16" i="7"/>
  <c r="Z15" i="7"/>
  <c r="Y15" i="7"/>
  <c r="X15" i="7"/>
  <c r="W15" i="7"/>
  <c r="U15" i="7"/>
  <c r="T15" i="7"/>
  <c r="S15" i="7"/>
  <c r="Q15" i="7"/>
  <c r="P15" i="7"/>
  <c r="N15" i="7"/>
  <c r="M15" i="7"/>
  <c r="K15" i="7"/>
  <c r="J15" i="7"/>
  <c r="H15" i="7"/>
  <c r="G15" i="7"/>
  <c r="F17" i="7"/>
  <c r="F14" i="7" s="1"/>
  <c r="I17" i="7"/>
  <c r="L17" i="7"/>
  <c r="O17" i="7"/>
  <c r="R17" i="7"/>
  <c r="R16" i="7" s="1"/>
  <c r="V17" i="7"/>
  <c r="V14" i="7" s="1"/>
  <c r="Z16" i="5"/>
  <c r="Y16" i="5"/>
  <c r="W16" i="5"/>
  <c r="V16" i="5"/>
  <c r="U16" i="5"/>
  <c r="T16" i="5"/>
  <c r="R16" i="5"/>
  <c r="Q16" i="5"/>
  <c r="O16" i="5"/>
  <c r="N16" i="5"/>
  <c r="M16" i="5"/>
  <c r="K16" i="5"/>
  <c r="J16" i="5"/>
  <c r="H16" i="5"/>
  <c r="G16" i="5"/>
  <c r="Z15" i="5"/>
  <c r="Y15" i="5"/>
  <c r="W15" i="5"/>
  <c r="V15" i="5"/>
  <c r="U15" i="5"/>
  <c r="T15" i="5"/>
  <c r="R15" i="5"/>
  <c r="Q15" i="5"/>
  <c r="O15" i="5"/>
  <c r="N15" i="5"/>
  <c r="M15" i="5"/>
  <c r="K15" i="5"/>
  <c r="J15" i="5"/>
  <c r="H15" i="5"/>
  <c r="G15" i="5"/>
  <c r="Z14" i="5"/>
  <c r="Y14" i="5"/>
  <c r="W14" i="5"/>
  <c r="V14" i="5"/>
  <c r="U14" i="5"/>
  <c r="T14" i="5"/>
  <c r="R14" i="5"/>
  <c r="Q14" i="5"/>
  <c r="O14" i="5"/>
  <c r="N14" i="5"/>
  <c r="M14" i="5"/>
  <c r="K14" i="5"/>
  <c r="J14" i="5"/>
  <c r="H14" i="5"/>
  <c r="G14" i="5"/>
  <c r="Z16" i="4"/>
  <c r="Y16" i="4"/>
  <c r="W16" i="4"/>
  <c r="V16" i="4"/>
  <c r="U16" i="4"/>
  <c r="T16" i="4"/>
  <c r="R16" i="4"/>
  <c r="Q16" i="4"/>
  <c r="O16" i="4"/>
  <c r="N16" i="4"/>
  <c r="M16" i="4"/>
  <c r="L16" i="4"/>
  <c r="K16" i="4"/>
  <c r="J16" i="4"/>
  <c r="I16" i="4"/>
  <c r="H16" i="4"/>
  <c r="G16" i="4"/>
  <c r="F16" i="4"/>
  <c r="Z15" i="4"/>
  <c r="Y15" i="4"/>
  <c r="W15" i="4"/>
  <c r="V15" i="4"/>
  <c r="U15" i="4"/>
  <c r="T15" i="4"/>
  <c r="R15" i="4"/>
  <c r="Q15" i="4"/>
  <c r="O15" i="4"/>
  <c r="N15" i="4"/>
  <c r="M15" i="4"/>
  <c r="L15" i="4"/>
  <c r="K15" i="4"/>
  <c r="J15" i="4"/>
  <c r="I15" i="4"/>
  <c r="H15" i="4"/>
  <c r="G15" i="4"/>
  <c r="F15" i="4"/>
  <c r="Z14" i="4"/>
  <c r="Y14" i="4"/>
  <c r="W14" i="4"/>
  <c r="V14" i="4"/>
  <c r="U14" i="4"/>
  <c r="T14" i="4"/>
  <c r="R14" i="4"/>
  <c r="Q14" i="4"/>
  <c r="O14" i="4"/>
  <c r="N14" i="4"/>
  <c r="M14" i="4"/>
  <c r="L14" i="4"/>
  <c r="K14" i="4"/>
  <c r="J14" i="4"/>
  <c r="I14" i="4"/>
  <c r="H14" i="4"/>
  <c r="G14" i="4"/>
  <c r="F14" i="4"/>
  <c r="Z16" i="3"/>
  <c r="Y16" i="3"/>
  <c r="W16" i="3"/>
  <c r="V16" i="3"/>
  <c r="U16" i="3"/>
  <c r="T16" i="3"/>
  <c r="R16" i="3"/>
  <c r="Q16" i="3"/>
  <c r="O16" i="3"/>
  <c r="N16" i="3"/>
  <c r="M16" i="3"/>
  <c r="K16" i="3"/>
  <c r="J16" i="3"/>
  <c r="H16" i="3"/>
  <c r="G16" i="3"/>
  <c r="Z15" i="3"/>
  <c r="Y15" i="3"/>
  <c r="W15" i="3"/>
  <c r="V15" i="3"/>
  <c r="U15" i="3"/>
  <c r="T15" i="3"/>
  <c r="R15" i="3"/>
  <c r="Q15" i="3"/>
  <c r="O15" i="3"/>
  <c r="N15" i="3"/>
  <c r="M15" i="3"/>
  <c r="K15" i="3"/>
  <c r="J15" i="3"/>
  <c r="H15" i="3"/>
  <c r="G15" i="3"/>
  <c r="Y16" i="2"/>
  <c r="Y14" i="2" s="1"/>
  <c r="X16" i="2"/>
  <c r="X14" i="2" s="1"/>
  <c r="V16" i="2"/>
  <c r="U16" i="2"/>
  <c r="T16" i="2"/>
  <c r="R16" i="2"/>
  <c r="Q16" i="2"/>
  <c r="O16" i="2"/>
  <c r="N16" i="2"/>
  <c r="M16" i="2"/>
  <c r="K16" i="2"/>
  <c r="J16" i="2"/>
  <c r="H16" i="2"/>
  <c r="G16" i="2"/>
  <c r="G14" i="2"/>
  <c r="Y15" i="2"/>
  <c r="X15" i="2"/>
  <c r="V15" i="2"/>
  <c r="V14" i="2" s="1"/>
  <c r="U15" i="2"/>
  <c r="U14" i="2" s="1"/>
  <c r="T15" i="2"/>
  <c r="T14" i="2" s="1"/>
  <c r="R15" i="2"/>
  <c r="R14" i="2" s="1"/>
  <c r="Q15" i="2"/>
  <c r="Q14" i="2"/>
  <c r="O15" i="2"/>
  <c r="O14" i="2" s="1"/>
  <c r="N15" i="2"/>
  <c r="N14" i="2"/>
  <c r="M15" i="2"/>
  <c r="M14" i="2" s="1"/>
  <c r="K15" i="2"/>
  <c r="K14" i="2" s="1"/>
  <c r="J15" i="2"/>
  <c r="J14" i="2" s="1"/>
  <c r="H15" i="2"/>
  <c r="H14" i="2" s="1"/>
  <c r="G15" i="2"/>
  <c r="Y16" i="6"/>
  <c r="Y14" i="6" s="1"/>
  <c r="X16" i="6"/>
  <c r="V16" i="6"/>
  <c r="U16" i="6"/>
  <c r="T16" i="6"/>
  <c r="R16" i="6"/>
  <c r="Q16" i="6"/>
  <c r="O16" i="6"/>
  <c r="N16" i="6"/>
  <c r="M16" i="6"/>
  <c r="K16" i="6"/>
  <c r="J16" i="6"/>
  <c r="H16" i="6"/>
  <c r="G16" i="6"/>
  <c r="Y15" i="6"/>
  <c r="X15" i="6"/>
  <c r="X14" i="6" s="1"/>
  <c r="W15" i="6"/>
  <c r="W14" i="6"/>
  <c r="V15" i="6"/>
  <c r="V14" i="6"/>
  <c r="U15" i="6"/>
  <c r="U14" i="6" s="1"/>
  <c r="T15" i="6"/>
  <c r="T14" i="6" s="1"/>
  <c r="R15" i="6"/>
  <c r="R14" i="6"/>
  <c r="Q15" i="6"/>
  <c r="Q14" i="6" s="1"/>
  <c r="O15" i="6"/>
  <c r="O14" i="6"/>
  <c r="N15" i="6"/>
  <c r="N14" i="6" s="1"/>
  <c r="M15" i="6"/>
  <c r="M14" i="6"/>
  <c r="K15" i="6"/>
  <c r="K14" i="6" s="1"/>
  <c r="J15" i="6"/>
  <c r="J14" i="6" s="1"/>
  <c r="H15" i="6"/>
  <c r="H14" i="6"/>
  <c r="G15" i="6"/>
  <c r="G14" i="6" s="1"/>
  <c r="F17" i="2"/>
  <c r="F15" i="2" s="1"/>
  <c r="I17" i="2"/>
  <c r="I15" i="2" s="1"/>
  <c r="I14" i="2" s="1"/>
  <c r="L17" i="2"/>
  <c r="P17" i="2"/>
  <c r="P15" i="2" s="1"/>
  <c r="P14" i="2" s="1"/>
  <c r="S17" i="2"/>
  <c r="S15" i="2" s="1"/>
  <c r="S14" i="2" s="1"/>
  <c r="W17" i="2"/>
  <c r="Y14" i="7"/>
  <c r="Z14" i="7"/>
  <c r="V18" i="7"/>
  <c r="V15" i="7" s="1"/>
  <c r="V19" i="7"/>
  <c r="V20" i="7"/>
  <c r="R20" i="7"/>
  <c r="O20" i="7"/>
  <c r="O16" i="7"/>
  <c r="L20" i="7"/>
  <c r="L16" i="7" s="1"/>
  <c r="I20" i="7"/>
  <c r="I16" i="7"/>
  <c r="F20" i="7"/>
  <c r="R19" i="7"/>
  <c r="O19" i="7"/>
  <c r="O15" i="7"/>
  <c r="L19" i="7"/>
  <c r="I19" i="7"/>
  <c r="I14" i="7" s="1"/>
  <c r="F19" i="7"/>
  <c r="E19" i="7" s="1"/>
  <c r="R18" i="7"/>
  <c r="R15" i="7"/>
  <c r="O18" i="7"/>
  <c r="O14" i="7"/>
  <c r="L18" i="7"/>
  <c r="L15" i="7" s="1"/>
  <c r="I18" i="7"/>
  <c r="I15" i="7"/>
  <c r="F18" i="7"/>
  <c r="F15" i="7" s="1"/>
  <c r="X14" i="7"/>
  <c r="W14" i="7"/>
  <c r="U14" i="7"/>
  <c r="T14" i="7"/>
  <c r="S14" i="7"/>
  <c r="Q14" i="7"/>
  <c r="P14" i="7"/>
  <c r="N14" i="7"/>
  <c r="M14" i="7"/>
  <c r="K14" i="7"/>
  <c r="J14" i="7"/>
  <c r="H14" i="7"/>
  <c r="G14" i="7"/>
  <c r="I17" i="6"/>
  <c r="E17" i="6" s="1"/>
  <c r="E15" i="6" s="1"/>
  <c r="I15" i="6"/>
  <c r="I18" i="6"/>
  <c r="I19" i="6"/>
  <c r="I16" i="6" s="1"/>
  <c r="W19" i="6"/>
  <c r="S19" i="6"/>
  <c r="S16" i="6"/>
  <c r="P19" i="6"/>
  <c r="L19" i="6"/>
  <c r="F19" i="6"/>
  <c r="E19" i="6"/>
  <c r="W18" i="6"/>
  <c r="W16" i="6"/>
  <c r="S18" i="6"/>
  <c r="P18" i="6"/>
  <c r="P16" i="6" s="1"/>
  <c r="L18" i="6"/>
  <c r="L16" i="6"/>
  <c r="F18" i="6"/>
  <c r="F16" i="6" s="1"/>
  <c r="F14" i="6" s="1"/>
  <c r="W17" i="6"/>
  <c r="S17" i="6"/>
  <c r="S15" i="6" s="1"/>
  <c r="S14" i="6" s="1"/>
  <c r="P17" i="6"/>
  <c r="P15" i="6" s="1"/>
  <c r="P14" i="6" s="1"/>
  <c r="L17" i="6"/>
  <c r="L15" i="6"/>
  <c r="L14" i="6" s="1"/>
  <c r="F17" i="6"/>
  <c r="F15" i="6"/>
  <c r="X17" i="5"/>
  <c r="X15" i="5" s="1"/>
  <c r="X14" i="5"/>
  <c r="X18" i="5"/>
  <c r="X19" i="5"/>
  <c r="X16" i="5"/>
  <c r="X20" i="5"/>
  <c r="S17" i="5"/>
  <c r="S15" i="5" s="1"/>
  <c r="S18" i="5"/>
  <c r="S14" i="5" s="1"/>
  <c r="S19" i="5"/>
  <c r="S20" i="5"/>
  <c r="S16" i="5" s="1"/>
  <c r="L17" i="5"/>
  <c r="L14" i="5" s="1"/>
  <c r="L18" i="5"/>
  <c r="L19" i="5"/>
  <c r="L16" i="5" s="1"/>
  <c r="L20" i="5"/>
  <c r="P17" i="5"/>
  <c r="P15" i="5" s="1"/>
  <c r="P14" i="5"/>
  <c r="P18" i="5"/>
  <c r="P19" i="5"/>
  <c r="P16" i="5"/>
  <c r="P20" i="5"/>
  <c r="I17" i="5"/>
  <c r="I18" i="5"/>
  <c r="I15" i="5" s="1"/>
  <c r="I19" i="5"/>
  <c r="I20" i="5"/>
  <c r="I16" i="5" s="1"/>
  <c r="F17" i="5"/>
  <c r="F15" i="5" s="1"/>
  <c r="F18" i="5"/>
  <c r="F19" i="5"/>
  <c r="E19" i="5" s="1"/>
  <c r="F20" i="5"/>
  <c r="E20" i="5" s="1"/>
  <c r="X20" i="4"/>
  <c r="X14" i="4" s="1"/>
  <c r="S20" i="4"/>
  <c r="S16" i="4"/>
  <c r="P20" i="4"/>
  <c r="E20" i="4" s="1"/>
  <c r="X19" i="4"/>
  <c r="X16" i="4" s="1"/>
  <c r="S19" i="4"/>
  <c r="P19" i="4"/>
  <c r="E19" i="4" s="1"/>
  <c r="P16" i="4"/>
  <c r="X18" i="4"/>
  <c r="S18" i="4"/>
  <c r="P18" i="4"/>
  <c r="P14" i="4" s="1"/>
  <c r="E18" i="4"/>
  <c r="X17" i="4"/>
  <c r="X15" i="4"/>
  <c r="S17" i="4"/>
  <c r="E17" i="4" s="1"/>
  <c r="S15" i="4"/>
  <c r="P17" i="4"/>
  <c r="P15" i="4" s="1"/>
  <c r="Z14" i="3"/>
  <c r="G14" i="3"/>
  <c r="H14" i="3"/>
  <c r="J14" i="3"/>
  <c r="K14" i="3"/>
  <c r="M14" i="3"/>
  <c r="N14" i="3"/>
  <c r="O14" i="3"/>
  <c r="Q14" i="3"/>
  <c r="R14" i="3"/>
  <c r="T14" i="3"/>
  <c r="U14" i="3"/>
  <c r="V14" i="3"/>
  <c r="W14" i="3"/>
  <c r="Y14" i="3"/>
  <c r="X20" i="3"/>
  <c r="S20" i="3"/>
  <c r="P20" i="3"/>
  <c r="P16" i="3" s="1"/>
  <c r="L20" i="3"/>
  <c r="I20" i="3"/>
  <c r="F20" i="3"/>
  <c r="E20" i="3" s="1"/>
  <c r="X19" i="3"/>
  <c r="X16" i="3"/>
  <c r="S19" i="3"/>
  <c r="S16" i="3"/>
  <c r="P19" i="3"/>
  <c r="L19" i="3"/>
  <c r="L16" i="3"/>
  <c r="I19" i="3"/>
  <c r="F19" i="3"/>
  <c r="F16" i="3" s="1"/>
  <c r="X18" i="3"/>
  <c r="S18" i="3"/>
  <c r="P18" i="3"/>
  <c r="P15" i="3" s="1"/>
  <c r="L18" i="3"/>
  <c r="I18" i="3"/>
  <c r="I15" i="3" s="1"/>
  <c r="F18" i="3"/>
  <c r="E18" i="3" s="1"/>
  <c r="X17" i="3"/>
  <c r="X15" i="3"/>
  <c r="S17" i="3"/>
  <c r="S15" i="3" s="1"/>
  <c r="P17" i="3"/>
  <c r="P14" i="3" s="1"/>
  <c r="L17" i="3"/>
  <c r="L15" i="3"/>
  <c r="I17" i="3"/>
  <c r="F17" i="3"/>
  <c r="F14" i="3" s="1"/>
  <c r="W19" i="2"/>
  <c r="W16" i="2" s="1"/>
  <c r="S19" i="2"/>
  <c r="S16" i="2"/>
  <c r="P19" i="2"/>
  <c r="P16" i="2"/>
  <c r="L19" i="2"/>
  <c r="L16" i="2"/>
  <c r="I19" i="2"/>
  <c r="E19" i="2" s="1"/>
  <c r="E16" i="2" s="1"/>
  <c r="I16" i="2"/>
  <c r="F19" i="2"/>
  <c r="F16" i="2" s="1"/>
  <c r="W18" i="2"/>
  <c r="W15" i="2" s="1"/>
  <c r="W14" i="2" s="1"/>
  <c r="S18" i="2"/>
  <c r="P18" i="2"/>
  <c r="L18" i="2"/>
  <c r="L15" i="2"/>
  <c r="L14" i="2" s="1"/>
  <c r="I18" i="2"/>
  <c r="F18" i="2"/>
  <c r="E18" i="2" s="1"/>
  <c r="E17" i="5"/>
  <c r="L14" i="3"/>
  <c r="S14" i="8"/>
  <c r="R14" i="8" s="1"/>
  <c r="R14" i="7"/>
  <c r="L14" i="7"/>
  <c r="M13" i="9"/>
  <c r="L13" i="9" s="1"/>
  <c r="Q13" i="9"/>
  <c r="U13" i="9"/>
  <c r="I16" i="3"/>
  <c r="S14" i="4"/>
  <c r="I14" i="5"/>
  <c r="X14" i="3"/>
  <c r="E18" i="5"/>
  <c r="E20" i="7"/>
  <c r="T14" i="8"/>
  <c r="V16" i="8"/>
  <c r="I16" i="8"/>
  <c r="M14" i="8"/>
  <c r="L14" i="8" s="1"/>
  <c r="E15" i="5"/>
  <c r="E16" i="4" l="1"/>
  <c r="E14" i="5"/>
  <c r="E15" i="4"/>
  <c r="E14" i="4"/>
  <c r="E16" i="5"/>
  <c r="F14" i="2"/>
  <c r="E14" i="7"/>
  <c r="V14" i="8"/>
  <c r="I14" i="6"/>
  <c r="O14" i="8"/>
  <c r="F13" i="9"/>
  <c r="E13" i="9" s="1"/>
  <c r="R13" i="9"/>
  <c r="P13" i="9" s="1"/>
  <c r="L14" i="9"/>
  <c r="V13" i="9"/>
  <c r="S13" i="9" s="1"/>
  <c r="V15" i="8"/>
  <c r="E18" i="7"/>
  <c r="E15" i="7" s="1"/>
  <c r="F14" i="5"/>
  <c r="L15" i="5"/>
  <c r="E17" i="3"/>
  <c r="I14" i="3"/>
  <c r="O15" i="8"/>
  <c r="E18" i="6"/>
  <c r="E16" i="6" s="1"/>
  <c r="E14" i="6" s="1"/>
  <c r="G14" i="8"/>
  <c r="F14" i="8" s="1"/>
  <c r="E19" i="3"/>
  <c r="E16" i="3" s="1"/>
  <c r="F15" i="3"/>
  <c r="L15" i="8"/>
  <c r="E15" i="8" s="1"/>
  <c r="E17" i="2"/>
  <c r="E15" i="2" s="1"/>
  <c r="E14" i="2" s="1"/>
  <c r="S14" i="3"/>
  <c r="F16" i="5"/>
  <c r="F16" i="7"/>
  <c r="E17" i="7"/>
  <c r="E16" i="7" s="1"/>
  <c r="V16" i="7"/>
  <c r="E14" i="8" l="1"/>
  <c r="E14" i="3"/>
  <c r="E15" i="3"/>
  <c r="W15" i="9" l="1"/>
  <c r="W13" i="9"/>
  <c r="W14" i="9"/>
</calcChain>
</file>

<file path=xl/sharedStrings.xml><?xml version="1.0" encoding="utf-8"?>
<sst xmlns="http://schemas.openxmlformats.org/spreadsheetml/2006/main" count="469" uniqueCount="81">
  <si>
    <t>Urbana</t>
  </si>
  <si>
    <t>Rural</t>
  </si>
  <si>
    <t>BONITO</t>
  </si>
  <si>
    <t>CAMPO GRANDE</t>
  </si>
  <si>
    <t>JARAGUARI</t>
  </si>
  <si>
    <t>TERENOS</t>
  </si>
  <si>
    <t>FIGUEIRÃO</t>
  </si>
  <si>
    <t>ESTADO DE MATO GROSSO DO SUL</t>
  </si>
  <si>
    <t>SECRETARIA DE ESTADO DE EDUCAÇÃO</t>
  </si>
  <si>
    <t>ESTATÍSTICA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</si>
  <si>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</si>
  <si>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</si>
  <si>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</si>
  <si>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</si>
  <si>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</si>
  <si>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</si>
  <si>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</si>
  <si>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</si>
  <si>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</si>
  <si>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</si>
  <si>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</si>
  <si>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</si>
  <si>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</si>
  <si>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</si>
  <si>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</si>
  <si>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EXCLUSIVAMENTE ESPECIALIZADA</t>
  </si>
  <si>
    <t>TOTAL</t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</si>
  <si>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</si>
  <si>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</si>
  <si>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</si>
  <si>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</si>
  <si>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</si>
  <si>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</si>
  <si>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</si>
  <si>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</si>
  <si>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</si>
  <si>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</si>
  <si>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</si>
  <si>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</si>
  <si>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</si>
  <si>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</si>
  <si>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</si>
  <si>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</si>
  <si>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</si>
  <si>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</si>
  <si>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</si>
  <si>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REDE MUNICIPAL</t>
  </si>
  <si>
    <t>CEINF - TIA EVA</t>
  </si>
  <si>
    <t>EM PROF. ANTONIO INÁCIO FURTADO - PÓLO</t>
  </si>
  <si>
    <t>EMREF DIONIZIO ANTONIO VIEIRA - PÓLO</t>
  </si>
  <si>
    <t>EM ANTÔNIO SANDIM DE REZENDE</t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</si>
  <si>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</si>
  <si>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EMR AGUAS DO MIRANDA - POLO</t>
  </si>
  <si>
    <t>FIGUEIRAO</t>
  </si>
  <si>
    <t>EM PROF ANTONIO INACIO FURTADO - POLO</t>
  </si>
  <si>
    <t>EMREF DIONIZIO ANTONIO VIEIRA-POLO</t>
  </si>
  <si>
    <t>EM ANTONIO SANDIM DE REZENDE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</si>
  <si>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</si>
  <si>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</si>
  <si>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</si>
  <si>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</si>
  <si>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</si>
  <si>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</si>
  <si>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MÉDIO INTEGRADO</t>
  </si>
  <si>
    <t>CURSO TÉCNICO - CONCOMITANTE E SUBSEQUENTE</t>
  </si>
  <si>
    <t>CURSO FIC - CONCOMITANTE</t>
  </si>
  <si>
    <t>EJA PROFISSIONAL</t>
  </si>
  <si>
    <t>MATRÍCULA POR ETAPA E MODALIDADE DE ENSINO DAS ESCOLAS LOCALIZADAS EM ÁREA REMANESCENTE DE QUILOMBO</t>
  </si>
  <si>
    <t>2  0  1  6</t>
  </si>
  <si>
    <t>URBANA</t>
  </si>
  <si>
    <t>RURAL</t>
  </si>
  <si>
    <t>Bonito</t>
  </si>
  <si>
    <t>Campo Grande</t>
  </si>
  <si>
    <t>Figueirão</t>
  </si>
  <si>
    <t>Jaraguari</t>
  </si>
  <si>
    <t>Terenos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</si>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</sst>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9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mbria"/>
      <family val="1"/>
      <scheme val="major"/>
    </font>
    <font>
      <b/>
      <sz val="9"/>
      <color rgb="FFFF0000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8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center" vertical="center" wrapText="1"/>
    </xf>
    <xf numFmtId="3" fontId="8" fillId="2" borderId="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3" fontId="8" fillId="3" borderId="6" xfId="0" applyNumberFormat="1" applyFont="1" applyFill="1" applyBorder="1" applyAlignment="1" applyProtection="1">
      <alignment horizontal="center" vertical="center" wrapText="1"/>
    </xf>
    <xf numFmtId="3" fontId="8" fillId="2" borderId="7" xfId="0" applyNumberFormat="1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 applyProtection="1">
      <alignment horizontal="center" vertical="center" wrapText="1"/>
    </xf>
    <xf numFmtId="3" fontId="8" fillId="2" borderId="9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1" fontId="9" fillId="0" borderId="14" xfId="0" applyNumberFormat="1" applyFont="1" applyFill="1" applyBorder="1" applyAlignment="1" applyProtection="1">
      <alignment vertical="center"/>
      <protection locked="0"/>
    </xf>
    <xf numFmtId="1" fontId="9" fillId="0" borderId="16" xfId="0" applyNumberFormat="1" applyFont="1" applyFill="1" applyBorder="1" applyAlignment="1" applyProtection="1">
      <alignment horizontal="center" vertical="center"/>
      <protection locked="0"/>
    </xf>
    <xf numFmtId="1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3" borderId="17" xfId="0" applyNumberFormat="1" applyFont="1" applyFill="1" applyBorder="1" applyAlignment="1" applyProtection="1">
      <alignment horizontal="center" vertical="center"/>
    </xf>
    <xf numFmtId="1" fontId="9" fillId="0" borderId="18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6" fillId="3" borderId="19" xfId="0" applyNumberFormat="1" applyFont="1" applyFill="1" applyBorder="1" applyAlignment="1" applyProtection="1">
      <alignment horizontal="center" vertical="center"/>
    </xf>
    <xf numFmtId="0" fontId="6" fillId="3" borderId="20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 applyProtection="1">
      <alignment horizontal="center" vertical="center" wrapText="1"/>
    </xf>
    <xf numFmtId="3" fontId="8" fillId="2" borderId="22" xfId="0" applyNumberFormat="1" applyFont="1" applyFill="1" applyBorder="1" applyAlignment="1" applyProtection="1">
      <alignment horizontal="center" vertical="center" wrapText="1"/>
    </xf>
    <xf numFmtId="3" fontId="8" fillId="2" borderId="23" xfId="0" applyNumberFormat="1" applyFont="1" applyFill="1" applyBorder="1" applyAlignment="1" applyProtection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3" fontId="9" fillId="0" borderId="11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4" fillId="0" borderId="24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3" fontId="11" fillId="0" borderId="24" xfId="0" applyNumberFormat="1" applyFont="1" applyBorder="1" applyAlignment="1">
      <alignment horizontal="center" vertical="center"/>
    </xf>
    <xf numFmtId="3" fontId="4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3" fontId="11" fillId="0" borderId="25" xfId="0" applyNumberFormat="1" applyFont="1" applyBorder="1" applyAlignment="1">
      <alignment horizontal="center" vertical="center"/>
    </xf>
    <xf numFmtId="3" fontId="11" fillId="0" borderId="35" xfId="0" applyNumberFormat="1" applyFont="1" applyBorder="1" applyAlignment="1">
      <alignment horizontal="center" vertical="center"/>
    </xf>
    <xf numFmtId="3" fontId="11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3" fontId="11" fillId="0" borderId="27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1" fontId="9" fillId="0" borderId="29" xfId="0" applyNumberFormat="1" applyFont="1" applyFill="1" applyBorder="1" applyAlignment="1" applyProtection="1">
      <alignment vertical="center"/>
      <protection locked="0"/>
    </xf>
    <xf numFmtId="1" fontId="9" fillId="0" borderId="30" xfId="0" applyNumberFormat="1" applyFont="1" applyFill="1" applyBorder="1" applyAlignment="1" applyProtection="1">
      <alignment vertical="center"/>
      <protection locked="0"/>
    </xf>
    <xf numFmtId="1" fontId="9" fillId="0" borderId="15" xfId="0" applyNumberFormat="1" applyFont="1" applyFill="1" applyBorder="1" applyAlignment="1" applyProtection="1">
      <alignment horizontal="center" vertical="center"/>
      <protection locked="0"/>
    </xf>
    <xf numFmtId="1" fontId="9" fillId="0" borderId="31" xfId="0" applyNumberFormat="1" applyFont="1" applyFill="1" applyBorder="1" applyAlignment="1" applyProtection="1">
      <alignment horizontal="center" vertical="center"/>
      <protection locked="0"/>
    </xf>
    <xf numFmtId="1" fontId="9" fillId="0" borderId="32" xfId="0" applyNumberFormat="1" applyFont="1" applyFill="1" applyBorder="1" applyAlignment="1" applyProtection="1">
      <alignment horizontal="center" vertical="center"/>
      <protection locked="0"/>
    </xf>
    <xf numFmtId="1" fontId="9" fillId="0" borderId="33" xfId="0" applyNumberFormat="1" applyFont="1" applyFill="1" applyBorder="1" applyAlignment="1" applyProtection="1">
      <alignment horizontal="center" vertical="center"/>
      <protection locked="0"/>
    </xf>
    <xf numFmtId="1" fontId="9" fillId="0" borderId="15" xfId="0" applyNumberFormat="1" applyFont="1" applyFill="1" applyBorder="1" applyAlignment="1" applyProtection="1">
      <alignment vertical="center"/>
      <protection locked="0"/>
    </xf>
    <xf numFmtId="1" fontId="9" fillId="0" borderId="31" xfId="0" applyNumberFormat="1" applyFont="1" applyFill="1" applyBorder="1" applyAlignment="1" applyProtection="1">
      <alignment vertical="center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0" borderId="11" xfId="0" applyNumberFormat="1" applyFont="1" applyFill="1" applyBorder="1" applyAlignment="1" applyProtection="1">
      <alignment horizontal="center" vertical="center"/>
      <protection locked="0"/>
    </xf>
    <xf numFmtId="3" fontId="4" fillId="0" borderId="34" xfId="0" applyNumberFormat="1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3" fontId="9" fillId="0" borderId="24" xfId="0" applyNumberFormat="1" applyFont="1" applyFill="1" applyBorder="1" applyAlignment="1" applyProtection="1">
      <alignment horizontal="center" vertical="center"/>
      <protection locked="0"/>
    </xf>
    <xf numFmtId="3" fontId="9" fillId="0" borderId="24" xfId="0" applyNumberFormat="1" applyFont="1" applyBorder="1" applyAlignment="1" applyProtection="1">
      <alignment horizontal="center" vertical="center"/>
      <protection locked="0"/>
    </xf>
    <xf numFmtId="3" fontId="9" fillId="0" borderId="25" xfId="0" applyNumberFormat="1" applyFont="1" applyFill="1" applyBorder="1" applyAlignment="1" applyProtection="1">
      <alignment horizontal="center" vertical="center"/>
      <protection locked="0"/>
    </xf>
    <xf numFmtId="3" fontId="9" fillId="0" borderId="25" xfId="0" applyNumberFormat="1" applyFont="1" applyBorder="1" applyAlignment="1" applyProtection="1">
      <alignment horizontal="center" vertical="center"/>
      <protection locked="0"/>
    </xf>
    <xf numFmtId="3" fontId="9" fillId="0" borderId="35" xfId="0" applyNumberFormat="1" applyFont="1" applyBorder="1" applyAlignment="1" applyProtection="1">
      <alignment horizontal="center" vertical="center"/>
      <protection locked="0"/>
    </xf>
    <xf numFmtId="3" fontId="9" fillId="0" borderId="26" xfId="0" applyNumberFormat="1" applyFont="1" applyBorder="1" applyAlignment="1" applyProtection="1">
      <alignment horizontal="center" vertical="center"/>
      <protection locked="0"/>
    </xf>
    <xf numFmtId="3" fontId="9" fillId="0" borderId="27" xfId="0" applyNumberFormat="1" applyFont="1" applyFill="1" applyBorder="1" applyAlignment="1" applyProtection="1">
      <alignment horizontal="center" vertical="center"/>
      <protection locked="0"/>
    </xf>
    <xf numFmtId="3" fontId="9" fillId="0" borderId="27" xfId="0" applyNumberFormat="1" applyFont="1" applyBorder="1" applyAlignment="1" applyProtection="1">
      <alignment horizontal="center" vertical="center"/>
      <protection locked="0"/>
    </xf>
    <xf numFmtId="3" fontId="9" fillId="0" borderId="28" xfId="0" applyNumberFormat="1" applyFont="1" applyBorder="1" applyAlignment="1" applyProtection="1">
      <alignment horizontal="center" vertical="center"/>
      <protection locked="0"/>
    </xf>
    <xf numFmtId="3" fontId="9" fillId="0" borderId="35" xfId="0" applyNumberFormat="1" applyFont="1" applyFill="1" applyBorder="1" applyAlignment="1" applyProtection="1">
      <alignment horizontal="center" vertical="center"/>
      <protection locked="0"/>
    </xf>
    <xf numFmtId="3" fontId="9" fillId="0" borderId="26" xfId="0" applyNumberFormat="1" applyFont="1" applyFill="1" applyBorder="1" applyAlignment="1" applyProtection="1">
      <alignment horizontal="center" vertical="center"/>
      <protection locked="0"/>
    </xf>
    <xf numFmtId="3" fontId="9" fillId="0" borderId="28" xfId="0" applyNumberFormat="1" applyFont="1" applyFill="1" applyBorder="1" applyAlignment="1" applyProtection="1">
      <alignment horizontal="center" vertical="center"/>
      <protection locked="0"/>
    </xf>
    <xf numFmtId="3" fontId="9" fillId="0" borderId="11" xfId="0" applyNumberFormat="1" applyFont="1" applyFill="1" applyBorder="1" applyAlignment="1" applyProtection="1">
      <alignment horizontal="center" vertical="center"/>
      <protection locked="0"/>
    </xf>
    <xf numFmtId="3" fontId="9" fillId="0" borderId="34" xfId="0" applyNumberFormat="1" applyFont="1" applyFill="1" applyBorder="1" applyAlignment="1" applyProtection="1">
      <alignment horizontal="center" vertical="center"/>
      <protection locked="0"/>
    </xf>
    <xf numFmtId="3" fontId="4" fillId="0" borderId="24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1" fontId="4" fillId="0" borderId="32" xfId="0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Fill="1" applyBorder="1" applyAlignment="1" applyProtection="1">
      <alignment vertical="center"/>
    </xf>
    <xf numFmtId="0" fontId="4" fillId="0" borderId="31" xfId="0" applyNumberFormat="1" applyFont="1" applyFill="1" applyBorder="1" applyAlignment="1" applyProtection="1">
      <alignment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8" fillId="2" borderId="36" xfId="0" applyNumberFormat="1" applyFont="1" applyFill="1" applyBorder="1" applyAlignment="1" applyProtection="1">
      <alignment horizontal="center" vertical="center" wrapText="1"/>
    </xf>
    <xf numFmtId="0" fontId="3" fillId="0" borderId="0" xfId="1" applyAlignment="1" applyProtection="1"/>
    <xf numFmtId="3" fontId="14" fillId="0" borderId="24" xfId="0" applyNumberFormat="1" applyFont="1" applyBorder="1" applyAlignment="1" applyProtection="1">
      <alignment horizontal="center" vertical="center"/>
      <protection locked="0"/>
    </xf>
    <xf numFmtId="3" fontId="14" fillId="0" borderId="27" xfId="0" applyNumberFormat="1" applyFont="1" applyBorder="1" applyAlignment="1" applyProtection="1">
      <alignment horizontal="center" vertical="center"/>
      <protection locked="0"/>
    </xf>
    <xf numFmtId="3" fontId="8" fillId="2" borderId="12" xfId="0" applyNumberFormat="1" applyFont="1" applyFill="1" applyBorder="1" applyAlignment="1" applyProtection="1">
      <alignment horizontal="center" vertical="center" wrapText="1"/>
    </xf>
    <xf numFmtId="3" fontId="15" fillId="4" borderId="37" xfId="0" applyNumberFormat="1" applyFont="1" applyFill="1" applyBorder="1" applyAlignment="1" applyProtection="1">
      <alignment horizontal="center" vertical="center" wrapText="1"/>
    </xf>
    <xf numFmtId="3" fontId="15" fillId="4" borderId="25" xfId="0" applyNumberFormat="1" applyFont="1" applyFill="1" applyBorder="1" applyAlignment="1" applyProtection="1">
      <alignment horizontal="center" vertical="center" wrapText="1"/>
    </xf>
    <xf numFmtId="3" fontId="15" fillId="4" borderId="35" xfId="0" applyNumberFormat="1" applyFont="1" applyFill="1" applyBorder="1" applyAlignment="1" applyProtection="1">
      <alignment horizontal="center" vertical="center" wrapText="1"/>
    </xf>
    <xf numFmtId="3" fontId="15" fillId="4" borderId="10" xfId="0" applyNumberFormat="1" applyFont="1" applyFill="1" applyBorder="1" applyAlignment="1" applyProtection="1">
      <alignment horizontal="center" vertical="center" wrapText="1"/>
    </xf>
    <xf numFmtId="3" fontId="15" fillId="4" borderId="24" xfId="0" applyNumberFormat="1" applyFont="1" applyFill="1" applyBorder="1" applyAlignment="1" applyProtection="1">
      <alignment horizontal="center" vertical="center" wrapText="1"/>
    </xf>
    <xf numFmtId="3" fontId="15" fillId="4" borderId="26" xfId="0" applyNumberFormat="1" applyFont="1" applyFill="1" applyBorder="1" applyAlignment="1" applyProtection="1">
      <alignment horizontal="center" vertical="center" wrapText="1"/>
    </xf>
    <xf numFmtId="3" fontId="15" fillId="4" borderId="11" xfId="0" applyNumberFormat="1" applyFont="1" applyFill="1" applyBorder="1" applyAlignment="1" applyProtection="1">
      <alignment horizontal="center" vertical="center" wrapText="1"/>
    </xf>
    <xf numFmtId="3" fontId="15" fillId="4" borderId="27" xfId="0" applyNumberFormat="1" applyFont="1" applyFill="1" applyBorder="1" applyAlignment="1" applyProtection="1">
      <alignment horizontal="center" vertical="center" wrapText="1"/>
    </xf>
    <xf numFmtId="3" fontId="15" fillId="4" borderId="28" xfId="0" applyNumberFormat="1" applyFont="1" applyFill="1" applyBorder="1" applyAlignment="1" applyProtection="1">
      <alignment horizontal="center" vertical="center" wrapText="1"/>
    </xf>
    <xf numFmtId="3" fontId="15" fillId="4" borderId="34" xfId="0" applyNumberFormat="1" applyFont="1" applyFill="1" applyBorder="1" applyAlignment="1" applyProtection="1">
      <alignment horizontal="center" vertical="center" wrapText="1"/>
    </xf>
    <xf numFmtId="3" fontId="15" fillId="4" borderId="38" xfId="0" applyNumberFormat="1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vertical="center" wrapText="1" shrinkToFit="1"/>
    </xf>
    <xf numFmtId="3" fontId="6" fillId="5" borderId="38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11" fillId="0" borderId="29" xfId="0" applyFont="1" applyBorder="1" applyAlignment="1">
      <alignment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vertical="center" wrapText="1" shrinkToFit="1"/>
    </xf>
    <xf numFmtId="3" fontId="10" fillId="4" borderId="15" xfId="0" applyNumberFormat="1" applyFont="1" applyFill="1" applyBorder="1" applyAlignment="1">
      <alignment horizontal="center" vertical="center" wrapText="1" shrinkToFit="1"/>
    </xf>
    <xf numFmtId="3" fontId="10" fillId="5" borderId="39" xfId="0" applyNumberFormat="1" applyFont="1" applyFill="1" applyBorder="1" applyAlignment="1">
      <alignment horizontal="center" vertical="center" wrapText="1" shrinkToFit="1"/>
    </xf>
    <xf numFmtId="3" fontId="9" fillId="0" borderId="24" xfId="0" applyNumberFormat="1" applyFont="1" applyBorder="1" applyAlignment="1">
      <alignment horizontal="center" vertical="center" wrapText="1" shrinkToFit="1"/>
    </xf>
    <xf numFmtId="3" fontId="9" fillId="0" borderId="26" xfId="0" applyNumberFormat="1" applyFont="1" applyBorder="1" applyAlignment="1">
      <alignment horizontal="center" vertical="center" wrapText="1" shrinkToFit="1"/>
    </xf>
    <xf numFmtId="3" fontId="10" fillId="5" borderId="40" xfId="0" applyNumberFormat="1" applyFont="1" applyFill="1" applyBorder="1" applyAlignment="1">
      <alignment horizontal="center" vertical="center" wrapText="1" shrinkToFit="1"/>
    </xf>
    <xf numFmtId="3" fontId="9" fillId="0" borderId="11" xfId="0" applyNumberFormat="1" applyFont="1" applyBorder="1" applyAlignment="1">
      <alignment horizontal="center" vertical="center" wrapText="1" shrinkToFit="1"/>
    </xf>
    <xf numFmtId="3" fontId="6" fillId="5" borderId="39" xfId="0" applyNumberFormat="1" applyFont="1" applyFill="1" applyBorder="1" applyAlignment="1">
      <alignment horizontal="center" vertical="center" wrapText="1" shrinkToFit="1"/>
    </xf>
    <xf numFmtId="3" fontId="4" fillId="0" borderId="24" xfId="0" applyNumberFormat="1" applyFont="1" applyBorder="1" applyAlignment="1">
      <alignment horizontal="center" vertical="center" wrapText="1" shrinkToFit="1"/>
    </xf>
    <xf numFmtId="3" fontId="4" fillId="0" borderId="1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wrapText="1" shrinkToFit="1"/>
    </xf>
    <xf numFmtId="0" fontId="11" fillId="0" borderId="30" xfId="0" applyFont="1" applyBorder="1" applyAlignment="1">
      <alignment vertical="center" wrapText="1" shrinkToFit="1"/>
    </xf>
    <xf numFmtId="0" fontId="11" fillId="0" borderId="31" xfId="0" applyFont="1" applyBorder="1" applyAlignment="1">
      <alignment horizontal="center" vertical="center" wrapText="1" shrinkToFit="1"/>
    </xf>
    <xf numFmtId="0" fontId="11" fillId="0" borderId="34" xfId="0" applyFont="1" applyBorder="1" applyAlignment="1">
      <alignment horizontal="center" vertical="center" wrapText="1" shrinkToFit="1"/>
    </xf>
    <xf numFmtId="0" fontId="11" fillId="0" borderId="31" xfId="0" applyFont="1" applyBorder="1" applyAlignment="1">
      <alignment vertical="center" wrapText="1" shrinkToFit="1"/>
    </xf>
    <xf numFmtId="3" fontId="10" fillId="4" borderId="31" xfId="0" applyNumberFormat="1" applyFont="1" applyFill="1" applyBorder="1" applyAlignment="1">
      <alignment horizontal="center" vertical="center" wrapText="1" shrinkToFit="1"/>
    </xf>
    <xf numFmtId="3" fontId="10" fillId="5" borderId="41" xfId="0" applyNumberFormat="1" applyFont="1" applyFill="1" applyBorder="1" applyAlignment="1">
      <alignment horizontal="center" vertical="center" wrapText="1" shrinkToFit="1"/>
    </xf>
    <xf numFmtId="3" fontId="9" fillId="0" borderId="27" xfId="0" applyNumberFormat="1" applyFont="1" applyBorder="1" applyAlignment="1">
      <alignment horizontal="center" vertical="center" wrapText="1" shrinkToFit="1"/>
    </xf>
    <xf numFmtId="3" fontId="9" fillId="0" borderId="28" xfId="0" applyNumberFormat="1" applyFont="1" applyBorder="1" applyAlignment="1">
      <alignment horizontal="center" vertical="center" wrapText="1" shrinkToFit="1"/>
    </xf>
    <xf numFmtId="3" fontId="10" fillId="5" borderId="42" xfId="0" applyNumberFormat="1" applyFont="1" applyFill="1" applyBorder="1" applyAlignment="1">
      <alignment horizontal="center" vertical="center" wrapText="1" shrinkToFit="1"/>
    </xf>
    <xf numFmtId="3" fontId="9" fillId="0" borderId="34" xfId="0" applyNumberFormat="1" applyFont="1" applyBorder="1" applyAlignment="1">
      <alignment horizontal="center" vertical="center" wrapText="1" shrinkToFit="1"/>
    </xf>
    <xf numFmtId="3" fontId="6" fillId="5" borderId="41" xfId="0" applyNumberFormat="1" applyFont="1" applyFill="1" applyBorder="1" applyAlignment="1">
      <alignment horizontal="center" vertical="center" wrapText="1" shrinkToFit="1"/>
    </xf>
    <xf numFmtId="3" fontId="6" fillId="5" borderId="43" xfId="0" applyNumberFormat="1" applyFont="1" applyFill="1" applyBorder="1" applyAlignment="1">
      <alignment horizontal="center" vertical="center" wrapText="1" shrinkToFit="1"/>
    </xf>
    <xf numFmtId="3" fontId="4" fillId="0" borderId="27" xfId="0" applyNumberFormat="1" applyFont="1" applyBorder="1" applyAlignment="1">
      <alignment horizontal="center" vertical="center" wrapText="1" shrinkToFit="1"/>
    </xf>
    <xf numFmtId="3" fontId="4" fillId="0" borderId="34" xfId="0" applyNumberFormat="1" applyFont="1" applyBorder="1" applyAlignment="1">
      <alignment horizontal="center" vertical="center" wrapText="1" shrinkToFit="1"/>
    </xf>
    <xf numFmtId="3" fontId="4" fillId="0" borderId="44" xfId="0" applyNumberFormat="1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/>
    </xf>
    <xf numFmtId="0" fontId="4" fillId="0" borderId="38" xfId="0" applyFont="1" applyFill="1" applyBorder="1" applyAlignment="1" applyProtection="1">
      <alignment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47" xfId="0" applyNumberFormat="1" applyFont="1" applyFill="1" applyBorder="1" applyAlignment="1" applyProtection="1">
      <alignment vertical="center"/>
    </xf>
    <xf numFmtId="0" fontId="6" fillId="3" borderId="34" xfId="0" applyNumberFormat="1" applyFont="1" applyFill="1" applyBorder="1" applyAlignment="1" applyProtection="1">
      <alignment horizontal="center" vertical="center"/>
    </xf>
    <xf numFmtId="0" fontId="6" fillId="3" borderId="48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6" fillId="3" borderId="49" xfId="0" applyNumberFormat="1" applyFont="1" applyFill="1" applyBorder="1" applyAlignment="1" applyProtection="1">
      <alignment horizontal="center" vertical="center" wrapText="1"/>
    </xf>
    <xf numFmtId="3" fontId="15" fillId="4" borderId="18" xfId="0" applyNumberFormat="1" applyFont="1" applyFill="1" applyBorder="1" applyAlignment="1" applyProtection="1">
      <alignment horizontal="center" vertical="center" wrapText="1"/>
    </xf>
    <xf numFmtId="3" fontId="15" fillId="4" borderId="29" xfId="0" applyNumberFormat="1" applyFont="1" applyFill="1" applyBorder="1" applyAlignment="1" applyProtection="1">
      <alignment horizontal="center" vertical="center" wrapText="1"/>
    </xf>
    <xf numFmtId="3" fontId="15" fillId="4" borderId="39" xfId="0" applyNumberFormat="1" applyFont="1" applyFill="1" applyBorder="1" applyAlignment="1" applyProtection="1">
      <alignment horizontal="center" vertical="center" wrapText="1"/>
    </xf>
    <xf numFmtId="3" fontId="15" fillId="4" borderId="30" xfId="0" applyNumberFormat="1" applyFont="1" applyFill="1" applyBorder="1" applyAlignment="1" applyProtection="1">
      <alignment horizontal="center" vertical="center" wrapText="1"/>
    </xf>
    <xf numFmtId="3" fontId="15" fillId="4" borderId="41" xfId="0" applyNumberFormat="1" applyFont="1" applyFill="1" applyBorder="1" applyAlignment="1" applyProtection="1">
      <alignment horizontal="center" vertical="center" wrapText="1"/>
    </xf>
    <xf numFmtId="0" fontId="6" fillId="3" borderId="43" xfId="0" applyNumberFormat="1" applyFont="1" applyFill="1" applyBorder="1" applyAlignment="1" applyProtection="1">
      <alignment horizontal="center" vertical="center"/>
    </xf>
    <xf numFmtId="3" fontId="15" fillId="4" borderId="50" xfId="0" applyNumberFormat="1" applyFont="1" applyFill="1" applyBorder="1" applyAlignment="1" applyProtection="1">
      <alignment horizontal="center" vertical="center" wrapText="1"/>
    </xf>
    <xf numFmtId="3" fontId="15" fillId="4" borderId="40" xfId="0" applyNumberFormat="1" applyFont="1" applyFill="1" applyBorder="1" applyAlignment="1" applyProtection="1">
      <alignment horizontal="center" vertical="center" wrapText="1"/>
    </xf>
    <xf numFmtId="3" fontId="15" fillId="4" borderId="42" xfId="0" applyNumberFormat="1" applyFont="1" applyFill="1" applyBorder="1" applyAlignment="1" applyProtection="1">
      <alignment horizontal="center" vertical="center" wrapText="1"/>
    </xf>
    <xf numFmtId="3" fontId="15" fillId="4" borderId="47" xfId="0" applyNumberFormat="1" applyFont="1" applyFill="1" applyBorder="1" applyAlignment="1" applyProtection="1">
      <alignment horizontal="center" vertical="center"/>
      <protection locked="0"/>
    </xf>
    <xf numFmtId="3" fontId="15" fillId="4" borderId="15" xfId="0" applyNumberFormat="1" applyFont="1" applyFill="1" applyBorder="1" applyAlignment="1" applyProtection="1">
      <alignment horizontal="center" vertical="center"/>
      <protection locked="0"/>
    </xf>
    <xf numFmtId="3" fontId="15" fillId="4" borderId="31" xfId="0" applyNumberFormat="1" applyFont="1" applyFill="1" applyBorder="1" applyAlignment="1" applyProtection="1">
      <alignment horizontal="center" vertical="center"/>
      <protection locked="0"/>
    </xf>
    <xf numFmtId="3" fontId="6" fillId="5" borderId="51" xfId="0" applyNumberFormat="1" applyFont="1" applyFill="1" applyBorder="1" applyAlignment="1" applyProtection="1">
      <alignment horizontal="center" vertical="center"/>
      <protection locked="0"/>
    </xf>
    <xf numFmtId="3" fontId="6" fillId="5" borderId="40" xfId="0" applyNumberFormat="1" applyFont="1" applyFill="1" applyBorder="1" applyAlignment="1" applyProtection="1">
      <alignment horizontal="center" vertical="center"/>
      <protection locked="0"/>
    </xf>
    <xf numFmtId="3" fontId="6" fillId="5" borderId="42" xfId="0" applyNumberFormat="1" applyFont="1" applyFill="1" applyBorder="1" applyAlignment="1" applyProtection="1">
      <alignment horizontal="center" vertical="center"/>
      <protection locked="0"/>
    </xf>
    <xf numFmtId="3" fontId="6" fillId="5" borderId="37" xfId="0" applyNumberFormat="1" applyFont="1" applyFill="1" applyBorder="1" applyAlignment="1" applyProtection="1">
      <alignment horizontal="center" vertical="center"/>
      <protection locked="0"/>
    </xf>
    <xf numFmtId="3" fontId="14" fillId="0" borderId="25" xfId="0" applyNumberFormat="1" applyFont="1" applyBorder="1" applyAlignment="1" applyProtection="1">
      <alignment horizontal="center" vertical="center"/>
      <protection locked="0"/>
    </xf>
    <xf numFmtId="3" fontId="14" fillId="0" borderId="35" xfId="0" applyNumberFormat="1" applyFont="1" applyBorder="1" applyAlignment="1" applyProtection="1">
      <alignment horizontal="center" vertical="center"/>
      <protection locked="0"/>
    </xf>
    <xf numFmtId="3" fontId="6" fillId="5" borderId="39" xfId="0" applyNumberFormat="1" applyFont="1" applyFill="1" applyBorder="1" applyAlignment="1" applyProtection="1">
      <alignment horizontal="center" vertical="center"/>
      <protection locked="0"/>
    </xf>
    <xf numFmtId="3" fontId="14" fillId="0" borderId="26" xfId="0" applyNumberFormat="1" applyFont="1" applyBorder="1" applyAlignment="1" applyProtection="1">
      <alignment horizontal="center" vertical="center"/>
      <protection locked="0"/>
    </xf>
    <xf numFmtId="3" fontId="6" fillId="5" borderId="41" xfId="0" applyNumberFormat="1" applyFont="1" applyFill="1" applyBorder="1" applyAlignment="1" applyProtection="1">
      <alignment horizontal="center" vertical="center"/>
      <protection locked="0"/>
    </xf>
    <xf numFmtId="3" fontId="14" fillId="0" borderId="28" xfId="0" applyNumberFormat="1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3" fontId="9" fillId="0" borderId="44" xfId="0" applyNumberFormat="1" applyFont="1" applyFill="1" applyBorder="1" applyAlignment="1" applyProtection="1">
      <alignment horizontal="center" vertical="center"/>
      <protection locked="0"/>
    </xf>
    <xf numFmtId="3" fontId="9" fillId="0" borderId="45" xfId="0" applyNumberFormat="1" applyFont="1" applyFill="1" applyBorder="1" applyAlignment="1" applyProtection="1">
      <alignment horizontal="center" vertical="center"/>
      <protection locked="0"/>
    </xf>
    <xf numFmtId="3" fontId="10" fillId="5" borderId="51" xfId="0" applyNumberFormat="1" applyFont="1" applyFill="1" applyBorder="1" applyAlignment="1" applyProtection="1">
      <alignment horizontal="center" vertical="center"/>
      <protection locked="0"/>
    </xf>
    <xf numFmtId="3" fontId="10" fillId="5" borderId="40" xfId="0" applyNumberFormat="1" applyFont="1" applyFill="1" applyBorder="1" applyAlignment="1" applyProtection="1">
      <alignment horizontal="center" vertical="center"/>
      <protection locked="0"/>
    </xf>
    <xf numFmtId="3" fontId="10" fillId="5" borderId="42" xfId="0" applyNumberFormat="1" applyFont="1" applyFill="1" applyBorder="1" applyAlignment="1" applyProtection="1">
      <alignment horizontal="center" vertical="center"/>
      <protection locked="0"/>
    </xf>
    <xf numFmtId="3" fontId="10" fillId="5" borderId="37" xfId="0" applyNumberFormat="1" applyFont="1" applyFill="1" applyBorder="1" applyAlignment="1" applyProtection="1">
      <alignment horizontal="center" vertical="center"/>
      <protection locked="0"/>
    </xf>
    <xf numFmtId="3" fontId="10" fillId="5" borderId="39" xfId="0" applyNumberFormat="1" applyFont="1" applyFill="1" applyBorder="1" applyAlignment="1" applyProtection="1">
      <alignment horizontal="center" vertical="center"/>
      <protection locked="0"/>
    </xf>
    <xf numFmtId="3" fontId="10" fillId="5" borderId="41" xfId="0" applyNumberFormat="1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  <protection locked="0"/>
    </xf>
    <xf numFmtId="3" fontId="15" fillId="4" borderId="14" xfId="0" applyNumberFormat="1" applyFont="1" applyFill="1" applyBorder="1" applyAlignment="1" applyProtection="1">
      <alignment horizontal="center" vertical="center" wrapText="1"/>
    </xf>
    <xf numFmtId="3" fontId="15" fillId="4" borderId="15" xfId="0" applyNumberFormat="1" applyFont="1" applyFill="1" applyBorder="1" applyAlignment="1" applyProtection="1">
      <alignment horizontal="center" vertical="center" wrapText="1"/>
    </xf>
    <xf numFmtId="3" fontId="15" fillId="4" borderId="17" xfId="0" applyNumberFormat="1" applyFont="1" applyFill="1" applyBorder="1" applyAlignment="1" applyProtection="1">
      <alignment horizontal="center" vertical="center" wrapText="1"/>
    </xf>
    <xf numFmtId="3" fontId="15" fillId="4" borderId="14" xfId="0" applyNumberFormat="1" applyFont="1" applyFill="1" applyBorder="1" applyAlignment="1" applyProtection="1">
      <alignment horizontal="center" vertical="center"/>
      <protection locked="0"/>
    </xf>
    <xf numFmtId="0" fontId="10" fillId="5" borderId="51" xfId="0" applyFont="1" applyFill="1" applyBorder="1" applyAlignment="1" applyProtection="1">
      <alignment horizontal="center" vertical="center"/>
      <protection locked="0"/>
    </xf>
    <xf numFmtId="0" fontId="10" fillId="5" borderId="40" xfId="0" applyFont="1" applyFill="1" applyBorder="1" applyAlignment="1" applyProtection="1">
      <alignment horizontal="center" vertical="center"/>
      <protection locked="0"/>
    </xf>
    <xf numFmtId="0" fontId="10" fillId="5" borderId="42" xfId="0" applyFont="1" applyFill="1" applyBorder="1" applyAlignment="1" applyProtection="1">
      <alignment horizontal="center" vertical="center"/>
      <protection locked="0"/>
    </xf>
    <xf numFmtId="3" fontId="10" fillId="5" borderId="52" xfId="0" applyNumberFormat="1" applyFont="1" applyFill="1" applyBorder="1" applyAlignment="1" applyProtection="1">
      <alignment horizontal="center" vertical="center"/>
      <protection locked="0"/>
    </xf>
    <xf numFmtId="0" fontId="10" fillId="5" borderId="37" xfId="0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3" fontId="10" fillId="5" borderId="50" xfId="0" applyNumberFormat="1" applyFont="1" applyFill="1" applyBorder="1" applyAlignment="1">
      <alignment horizontal="center" vertical="center"/>
    </xf>
    <xf numFmtId="3" fontId="10" fillId="5" borderId="40" xfId="0" applyNumberFormat="1" applyFont="1" applyFill="1" applyBorder="1" applyAlignment="1">
      <alignment horizontal="center" vertical="center"/>
    </xf>
    <xf numFmtId="3" fontId="10" fillId="5" borderId="42" xfId="0" applyNumberFormat="1" applyFont="1" applyFill="1" applyBorder="1" applyAlignment="1">
      <alignment horizontal="center" vertical="center"/>
    </xf>
    <xf numFmtId="0" fontId="10" fillId="5" borderId="37" xfId="0" applyFont="1" applyFill="1" applyBorder="1" applyAlignment="1" applyProtection="1">
      <alignment horizontal="center" vertical="center"/>
      <protection locked="0"/>
    </xf>
    <xf numFmtId="0" fontId="10" fillId="5" borderId="39" xfId="0" applyFont="1" applyFill="1" applyBorder="1" applyAlignment="1" applyProtection="1">
      <alignment horizontal="center" vertical="center"/>
      <protection locked="0"/>
    </xf>
    <xf numFmtId="0" fontId="10" fillId="5" borderId="41" xfId="0" applyFont="1" applyFill="1" applyBorder="1" applyAlignment="1" applyProtection="1">
      <alignment horizontal="center" vertical="center"/>
      <protection locked="0"/>
    </xf>
    <xf numFmtId="0" fontId="10" fillId="5" borderId="50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" fontId="15" fillId="4" borderId="16" xfId="0" applyNumberFormat="1" applyFont="1" applyFill="1" applyBorder="1" applyAlignment="1">
      <alignment horizontal="center" vertical="center"/>
    </xf>
    <xf numFmtId="3" fontId="15" fillId="4" borderId="32" xfId="0" applyNumberFormat="1" applyFont="1" applyFill="1" applyBorder="1" applyAlignment="1">
      <alignment horizontal="center" vertical="center"/>
    </xf>
    <xf numFmtId="3" fontId="15" fillId="4" borderId="33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9" xfId="0" applyNumberFormat="1" applyFont="1" applyFill="1" applyBorder="1" applyAlignment="1">
      <alignment horizontal="center" vertical="center"/>
    </xf>
    <xf numFmtId="3" fontId="10" fillId="5" borderId="41" xfId="0" applyNumberFormat="1" applyFont="1" applyFill="1" applyBorder="1" applyAlignment="1">
      <alignment horizontal="center" vertical="center"/>
    </xf>
    <xf numFmtId="3" fontId="6" fillId="5" borderId="37" xfId="0" applyNumberFormat="1" applyFont="1" applyFill="1" applyBorder="1" applyAlignment="1">
      <alignment horizontal="center" vertical="center"/>
    </xf>
    <xf numFmtId="3" fontId="6" fillId="5" borderId="39" xfId="0" applyNumberFormat="1" applyFont="1" applyFill="1" applyBorder="1" applyAlignment="1">
      <alignment horizontal="center" vertical="center"/>
    </xf>
    <xf numFmtId="3" fontId="6" fillId="5" borderId="41" xfId="0" applyNumberFormat="1" applyFont="1" applyFill="1" applyBorder="1" applyAlignment="1">
      <alignment horizontal="center" vertical="center"/>
    </xf>
    <xf numFmtId="3" fontId="15" fillId="4" borderId="24" xfId="0" applyNumberFormat="1" applyFont="1" applyFill="1" applyBorder="1" applyAlignment="1">
      <alignment horizontal="center" vertical="center"/>
    </xf>
    <xf numFmtId="3" fontId="15" fillId="4" borderId="39" xfId="0" applyNumberFormat="1" applyFont="1" applyFill="1" applyBorder="1" applyAlignment="1">
      <alignment horizontal="center" vertical="center"/>
    </xf>
    <xf numFmtId="3" fontId="15" fillId="4" borderId="26" xfId="0" applyNumberFormat="1" applyFont="1" applyFill="1" applyBorder="1" applyAlignment="1">
      <alignment horizontal="center" vertical="center"/>
    </xf>
    <xf numFmtId="3" fontId="15" fillId="4" borderId="11" xfId="0" applyNumberFormat="1" applyFont="1" applyFill="1" applyBorder="1" applyAlignment="1">
      <alignment horizontal="center" vertical="center"/>
    </xf>
    <xf numFmtId="3" fontId="15" fillId="4" borderId="40" xfId="0" applyNumberFormat="1" applyFont="1" applyFill="1" applyBorder="1" applyAlignment="1">
      <alignment horizontal="center" vertical="center"/>
    </xf>
    <xf numFmtId="3" fontId="15" fillId="4" borderId="53" xfId="0" applyNumberFormat="1" applyFont="1" applyFill="1" applyBorder="1" applyAlignment="1">
      <alignment horizontal="center" vertical="center"/>
    </xf>
    <xf numFmtId="3" fontId="15" fillId="4" borderId="54" xfId="0" applyNumberFormat="1" applyFont="1" applyFill="1" applyBorder="1" applyAlignment="1">
      <alignment horizontal="center" vertical="center"/>
    </xf>
    <xf numFmtId="3" fontId="15" fillId="4" borderId="55" xfId="0" applyNumberFormat="1" applyFont="1" applyFill="1" applyBorder="1" applyAlignment="1">
      <alignment horizontal="center" vertical="center"/>
    </xf>
    <xf numFmtId="3" fontId="15" fillId="4" borderId="56" xfId="0" applyNumberFormat="1" applyFont="1" applyFill="1" applyBorder="1" applyAlignment="1">
      <alignment horizontal="center" vertical="center"/>
    </xf>
    <xf numFmtId="3" fontId="15" fillId="4" borderId="57" xfId="0" applyNumberFormat="1" applyFont="1" applyFill="1" applyBorder="1" applyAlignment="1">
      <alignment horizontal="center" vertical="center"/>
    </xf>
    <xf numFmtId="3" fontId="15" fillId="4" borderId="58" xfId="0" applyNumberFormat="1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 wrapText="1" shrinkToFit="1"/>
    </xf>
    <xf numFmtId="3" fontId="10" fillId="5" borderId="37" xfId="0" applyNumberFormat="1" applyFont="1" applyFill="1" applyBorder="1" applyAlignment="1">
      <alignment horizontal="center" vertical="center" wrapText="1" shrinkToFit="1"/>
    </xf>
    <xf numFmtId="3" fontId="9" fillId="0" borderId="25" xfId="0" applyNumberFormat="1" applyFont="1" applyBorder="1" applyAlignment="1">
      <alignment horizontal="center" vertical="center" wrapText="1" shrinkToFit="1"/>
    </xf>
    <xf numFmtId="3" fontId="9" fillId="0" borderId="35" xfId="0" applyNumberFormat="1" applyFont="1" applyBorder="1" applyAlignment="1">
      <alignment horizontal="center" vertical="center" wrapText="1" shrinkToFit="1"/>
    </xf>
    <xf numFmtId="3" fontId="10" fillId="5" borderId="50" xfId="0" applyNumberFormat="1" applyFont="1" applyFill="1" applyBorder="1" applyAlignment="1">
      <alignment horizontal="center" vertical="center" wrapText="1" shrinkToFit="1"/>
    </xf>
    <xf numFmtId="3" fontId="9" fillId="0" borderId="10" xfId="0" applyNumberFormat="1" applyFont="1" applyBorder="1" applyAlignment="1">
      <alignment horizontal="center" vertical="center" wrapText="1" shrinkToFit="1"/>
    </xf>
    <xf numFmtId="3" fontId="6" fillId="5" borderId="37" xfId="0" applyNumberFormat="1" applyFont="1" applyFill="1" applyBorder="1" applyAlignment="1">
      <alignment horizontal="center" vertical="center" wrapText="1" shrinkToFit="1"/>
    </xf>
    <xf numFmtId="3" fontId="6" fillId="5" borderId="18" xfId="0" applyNumberFormat="1" applyFont="1" applyFill="1" applyBorder="1" applyAlignment="1">
      <alignment horizontal="center" vertical="center" wrapText="1" shrinkToFit="1"/>
    </xf>
    <xf numFmtId="3" fontId="4" fillId="0" borderId="25" xfId="0" applyNumberFormat="1" applyFont="1" applyBorder="1" applyAlignment="1">
      <alignment horizontal="center" vertical="center" wrapText="1" shrinkToFit="1"/>
    </xf>
    <xf numFmtId="3" fontId="4" fillId="0" borderId="10" xfId="0" applyNumberFormat="1" applyFont="1" applyBorder="1" applyAlignment="1">
      <alignment horizontal="center" vertical="center" wrapText="1" shrinkToFit="1"/>
    </xf>
    <xf numFmtId="3" fontId="8" fillId="2" borderId="19" xfId="0" applyNumberFormat="1" applyFont="1" applyFill="1" applyBorder="1" applyAlignment="1" applyProtection="1">
      <alignment horizontal="center" vertical="center" wrapText="1"/>
    </xf>
    <xf numFmtId="3" fontId="8" fillId="2" borderId="49" xfId="0" applyNumberFormat="1" applyFont="1" applyFill="1" applyBorder="1" applyAlignment="1" applyProtection="1">
      <alignment horizontal="center" vertical="center" wrapText="1"/>
    </xf>
    <xf numFmtId="3" fontId="8" fillId="2" borderId="59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1" fontId="13" fillId="0" borderId="16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/>
    </xf>
    <xf numFmtId="1" fontId="13" fillId="0" borderId="32" xfId="0" applyNumberFormat="1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3" fontId="12" fillId="4" borderId="15" xfId="0" applyNumberFormat="1" applyFont="1" applyFill="1" applyBorder="1" applyAlignment="1">
      <alignment horizontal="center" vertical="center" wrapText="1" shrinkToFit="1"/>
    </xf>
    <xf numFmtId="3" fontId="12" fillId="5" borderId="40" xfId="0" applyNumberFormat="1" applyFont="1" applyFill="1" applyBorder="1" applyAlignment="1">
      <alignment horizontal="center" vertical="center" wrapText="1" shrinkToFit="1"/>
    </xf>
    <xf numFmtId="1" fontId="13" fillId="0" borderId="24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3" fontId="12" fillId="5" borderId="39" xfId="0" applyNumberFormat="1" applyFont="1" applyFill="1" applyBorder="1" applyAlignment="1">
      <alignment horizontal="center" vertical="center" wrapText="1" shrinkToFit="1"/>
    </xf>
    <xf numFmtId="1" fontId="13" fillId="0" borderId="26" xfId="0" applyNumberFormat="1" applyFont="1" applyBorder="1" applyAlignment="1">
      <alignment horizontal="center" vertical="center"/>
    </xf>
    <xf numFmtId="3" fontId="5" fillId="5" borderId="39" xfId="0" applyNumberFormat="1" applyFont="1" applyFill="1" applyBorder="1" applyAlignment="1">
      <alignment horizontal="center" vertical="center" wrapText="1" shrinkToFit="1"/>
    </xf>
    <xf numFmtId="3" fontId="13" fillId="0" borderId="26" xfId="0" applyNumberFormat="1" applyFont="1" applyBorder="1" applyAlignment="1">
      <alignment horizontal="center" vertical="center" wrapText="1" shrinkToFit="1"/>
    </xf>
    <xf numFmtId="3" fontId="5" fillId="5" borderId="40" xfId="0" applyNumberFormat="1" applyFont="1" applyFill="1" applyBorder="1" applyAlignment="1">
      <alignment horizontal="center" vertical="center" wrapText="1" shrinkToFit="1"/>
    </xf>
    <xf numFmtId="3" fontId="13" fillId="0" borderId="24" xfId="0" applyNumberFormat="1" applyFont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1" fontId="13" fillId="0" borderId="33" xfId="0" applyNumberFormat="1" applyFont="1" applyBorder="1" applyAlignment="1">
      <alignment horizontal="center" vertical="center"/>
    </xf>
    <xf numFmtId="3" fontId="12" fillId="4" borderId="31" xfId="0" applyNumberFormat="1" applyFont="1" applyFill="1" applyBorder="1" applyAlignment="1">
      <alignment horizontal="center" vertical="center" wrapText="1" shrinkToFit="1"/>
    </xf>
    <xf numFmtId="3" fontId="12" fillId="5" borderId="42" xfId="0" applyNumberFormat="1" applyFont="1" applyFill="1" applyBorder="1" applyAlignment="1">
      <alignment horizontal="center" vertical="center" wrapText="1" shrinkToFit="1"/>
    </xf>
    <xf numFmtId="1" fontId="13" fillId="0" borderId="27" xfId="0" applyNumberFormat="1" applyFont="1" applyBorder="1" applyAlignment="1">
      <alignment horizontal="center" vertical="center"/>
    </xf>
    <xf numFmtId="1" fontId="13" fillId="0" borderId="34" xfId="0" applyNumberFormat="1" applyFont="1" applyBorder="1" applyAlignment="1">
      <alignment horizontal="center" vertical="center"/>
    </xf>
    <xf numFmtId="3" fontId="12" fillId="5" borderId="41" xfId="0" applyNumberFormat="1" applyFont="1" applyFill="1" applyBorder="1" applyAlignment="1">
      <alignment horizontal="center" vertical="center" wrapText="1" shrinkToFit="1"/>
    </xf>
    <xf numFmtId="1" fontId="13" fillId="0" borderId="28" xfId="0" applyNumberFormat="1" applyFont="1" applyBorder="1" applyAlignment="1">
      <alignment horizontal="center" vertical="center"/>
    </xf>
    <xf numFmtId="3" fontId="5" fillId="5" borderId="41" xfId="0" applyNumberFormat="1" applyFont="1" applyFill="1" applyBorder="1" applyAlignment="1">
      <alignment horizontal="center" vertical="center" wrapText="1" shrinkToFit="1"/>
    </xf>
    <xf numFmtId="3" fontId="13" fillId="0" borderId="28" xfId="0" applyNumberFormat="1" applyFont="1" applyBorder="1" applyAlignment="1">
      <alignment horizontal="center" vertical="center" wrapText="1" shrinkToFit="1"/>
    </xf>
    <xf numFmtId="3" fontId="5" fillId="5" borderId="42" xfId="0" applyNumberFormat="1" applyFont="1" applyFill="1" applyBorder="1" applyAlignment="1">
      <alignment horizontal="center" vertical="center" wrapText="1" shrinkToFit="1"/>
    </xf>
    <xf numFmtId="3" fontId="13" fillId="0" borderId="27" xfId="0" applyNumberFormat="1" applyFont="1" applyBorder="1" applyAlignment="1">
      <alignment horizontal="center" vertical="center" wrapText="1" shrinkToFit="1"/>
    </xf>
    <xf numFmtId="1" fontId="13" fillId="0" borderId="38" xfId="0" applyNumberFormat="1" applyFont="1" applyFill="1" applyBorder="1" applyAlignment="1">
      <alignment horizontal="left" vertical="center"/>
    </xf>
    <xf numFmtId="1" fontId="13" fillId="0" borderId="18" xfId="0" applyNumberFormat="1" applyFont="1" applyFill="1" applyBorder="1" applyAlignment="1">
      <alignment horizontal="left" vertical="center"/>
    </xf>
    <xf numFmtId="3" fontId="12" fillId="4" borderId="14" xfId="0" applyNumberFormat="1" applyFont="1" applyFill="1" applyBorder="1" applyAlignment="1">
      <alignment horizontal="center" vertical="center" wrapText="1" shrinkToFit="1"/>
    </xf>
    <xf numFmtId="3" fontId="12" fillId="5" borderId="50" xfId="0" applyNumberFormat="1" applyFont="1" applyFill="1" applyBorder="1" applyAlignment="1">
      <alignment horizontal="center" vertical="center" wrapText="1" shrinkToFit="1"/>
    </xf>
    <xf numFmtId="1" fontId="13" fillId="0" borderId="25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3" fontId="12" fillId="5" borderId="37" xfId="0" applyNumberFormat="1" applyFont="1" applyFill="1" applyBorder="1" applyAlignment="1">
      <alignment horizontal="center" vertical="center" wrapText="1" shrinkToFit="1"/>
    </xf>
    <xf numFmtId="1" fontId="13" fillId="0" borderId="35" xfId="0" applyNumberFormat="1" applyFont="1" applyBorder="1" applyAlignment="1">
      <alignment horizontal="center" vertical="center"/>
    </xf>
    <xf numFmtId="3" fontId="5" fillId="5" borderId="37" xfId="0" applyNumberFormat="1" applyFont="1" applyFill="1" applyBorder="1" applyAlignment="1">
      <alignment horizontal="center" vertical="center" wrapText="1" shrinkToFit="1"/>
    </xf>
    <xf numFmtId="3" fontId="13" fillId="0" borderId="35" xfId="0" applyNumberFormat="1" applyFont="1" applyBorder="1" applyAlignment="1">
      <alignment horizontal="center" vertical="center" wrapText="1" shrinkToFit="1"/>
    </xf>
    <xf numFmtId="3" fontId="5" fillId="5" borderId="50" xfId="0" applyNumberFormat="1" applyFont="1" applyFill="1" applyBorder="1" applyAlignment="1">
      <alignment horizontal="center" vertical="center" wrapText="1" shrinkToFit="1"/>
    </xf>
    <xf numFmtId="3" fontId="13" fillId="0" borderId="25" xfId="0" applyNumberFormat="1" applyFont="1" applyBorder="1" applyAlignment="1">
      <alignment horizontal="center" vertical="center" wrapText="1" shrinkToFit="1"/>
    </xf>
    <xf numFmtId="1" fontId="13" fillId="0" borderId="43" xfId="0" applyNumberFormat="1" applyFont="1" applyFill="1" applyBorder="1" applyAlignment="1">
      <alignment horizontal="left" vertical="center"/>
    </xf>
    <xf numFmtId="3" fontId="15" fillId="4" borderId="52" xfId="0" applyNumberFormat="1" applyFont="1" applyFill="1" applyBorder="1" applyAlignment="1" applyProtection="1">
      <alignment horizontal="center" vertical="center" wrapText="1"/>
    </xf>
    <xf numFmtId="3" fontId="15" fillId="4" borderId="44" xfId="0" applyNumberFormat="1" applyFont="1" applyFill="1" applyBorder="1" applyAlignment="1" applyProtection="1">
      <alignment horizontal="center" vertical="center" wrapText="1"/>
    </xf>
    <xf numFmtId="3" fontId="15" fillId="4" borderId="46" xfId="0" applyNumberFormat="1" applyFont="1" applyFill="1" applyBorder="1" applyAlignment="1" applyProtection="1">
      <alignment horizontal="center" vertical="center" wrapText="1"/>
    </xf>
    <xf numFmtId="3" fontId="15" fillId="2" borderId="62" xfId="0" applyNumberFormat="1" applyFont="1" applyFill="1" applyBorder="1" applyAlignment="1" applyProtection="1">
      <alignment horizontal="center" vertical="center" wrapText="1"/>
    </xf>
    <xf numFmtId="3" fontId="15" fillId="0" borderId="63" xfId="0" applyNumberFormat="1" applyFont="1" applyFill="1" applyBorder="1" applyAlignment="1" applyProtection="1">
      <alignment horizontal="center" vertical="center" wrapText="1"/>
    </xf>
    <xf numFmtId="3" fontId="15" fillId="0" borderId="64" xfId="0" applyNumberFormat="1" applyFont="1" applyFill="1" applyBorder="1" applyAlignment="1" applyProtection="1">
      <alignment horizontal="center" vertical="center" wrapText="1"/>
    </xf>
    <xf numFmtId="3" fontId="6" fillId="2" borderId="37" xfId="0" applyNumberFormat="1" applyFont="1" applyFill="1" applyBorder="1" applyAlignment="1" applyProtection="1">
      <alignment horizontal="center" vertical="center" wrapText="1"/>
    </xf>
    <xf numFmtId="3" fontId="6" fillId="2" borderId="25" xfId="0" applyNumberFormat="1" applyFont="1" applyFill="1" applyBorder="1" applyAlignment="1" applyProtection="1">
      <alignment horizontal="center" vertical="center" wrapText="1"/>
    </xf>
    <xf numFmtId="3" fontId="6" fillId="2" borderId="35" xfId="0" applyNumberFormat="1" applyFont="1" applyFill="1" applyBorder="1" applyAlignment="1" applyProtection="1">
      <alignment horizontal="center" vertical="center" wrapText="1"/>
    </xf>
    <xf numFmtId="3" fontId="6" fillId="2" borderId="41" xfId="0" applyNumberFormat="1" applyFont="1" applyFill="1" applyBorder="1" applyAlignment="1" applyProtection="1">
      <alignment horizontal="center" vertical="center" wrapText="1"/>
    </xf>
    <xf numFmtId="3" fontId="6" fillId="2" borderId="27" xfId="0" applyNumberFormat="1" applyFont="1" applyFill="1" applyBorder="1" applyAlignment="1" applyProtection="1">
      <alignment horizontal="center" vertical="center" wrapText="1"/>
    </xf>
    <xf numFmtId="3" fontId="6" fillId="2" borderId="28" xfId="0" applyNumberFormat="1" applyFont="1" applyFill="1" applyBorder="1" applyAlignment="1" applyProtection="1">
      <alignment horizontal="center" vertical="center" wrapText="1"/>
    </xf>
    <xf numFmtId="3" fontId="6" fillId="3" borderId="19" xfId="0" applyNumberFormat="1" applyFont="1" applyFill="1" applyBorder="1" applyAlignment="1" applyProtection="1">
      <alignment horizontal="center" vertical="center" wrapText="1"/>
    </xf>
    <xf numFmtId="3" fontId="6" fillId="3" borderId="49" xfId="0" applyNumberFormat="1" applyFont="1" applyFill="1" applyBorder="1" applyAlignment="1" applyProtection="1">
      <alignment horizontal="center" vertical="center" wrapText="1"/>
    </xf>
    <xf numFmtId="3" fontId="6" fillId="3" borderId="59" xfId="0" applyNumberFormat="1" applyFont="1" applyFill="1" applyBorder="1" applyAlignment="1" applyProtection="1">
      <alignment horizontal="center" vertical="center" wrapText="1"/>
    </xf>
    <xf numFmtId="3" fontId="6" fillId="3" borderId="20" xfId="0" applyNumberFormat="1" applyFont="1" applyFill="1" applyBorder="1" applyAlignment="1" applyProtection="1">
      <alignment horizontal="center" vertical="center" wrapText="1"/>
    </xf>
    <xf numFmtId="3" fontId="6" fillId="3" borderId="0" xfId="0" applyNumberFormat="1" applyFont="1" applyFill="1" applyBorder="1" applyAlignment="1" applyProtection="1">
      <alignment horizontal="center" vertical="center" wrapText="1"/>
    </xf>
    <xf numFmtId="3" fontId="6" fillId="3" borderId="65" xfId="0" applyNumberFormat="1" applyFont="1" applyFill="1" applyBorder="1" applyAlignment="1" applyProtection="1">
      <alignment horizontal="center" vertical="center" wrapText="1"/>
    </xf>
    <xf numFmtId="3" fontId="6" fillId="3" borderId="19" xfId="0" applyNumberFormat="1" applyFont="1" applyFill="1" applyBorder="1" applyAlignment="1" applyProtection="1">
      <alignment horizontal="center" vertical="center"/>
    </xf>
    <xf numFmtId="3" fontId="6" fillId="3" borderId="49" xfId="0" applyNumberFormat="1" applyFont="1" applyFill="1" applyBorder="1" applyAlignment="1" applyProtection="1">
      <alignment horizontal="center" vertical="center"/>
    </xf>
    <xf numFmtId="3" fontId="6" fillId="3" borderId="43" xfId="0" applyNumberFormat="1" applyFont="1" applyFill="1" applyBorder="1" applyAlignment="1" applyProtection="1">
      <alignment horizontal="center" vertical="center"/>
    </xf>
    <xf numFmtId="3" fontId="6" fillId="3" borderId="6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3" fontId="6" fillId="3" borderId="37" xfId="0" applyNumberFormat="1" applyFont="1" applyFill="1" applyBorder="1" applyAlignment="1" applyProtection="1">
      <alignment horizontal="center" vertical="center"/>
    </xf>
    <xf numFmtId="3" fontId="6" fillId="3" borderId="25" xfId="0" applyNumberFormat="1" applyFont="1" applyFill="1" applyBorder="1" applyAlignment="1" applyProtection="1">
      <alignment horizontal="center" vertical="center"/>
    </xf>
    <xf numFmtId="3" fontId="6" fillId="3" borderId="10" xfId="0" applyNumberFormat="1" applyFont="1" applyFill="1" applyBorder="1" applyAlignment="1" applyProtection="1">
      <alignment horizontal="center" vertical="center"/>
    </xf>
    <xf numFmtId="3" fontId="6" fillId="3" borderId="54" xfId="0" applyNumberFormat="1" applyFont="1" applyFill="1" applyBorder="1" applyAlignment="1" applyProtection="1">
      <alignment horizontal="center" vertical="center"/>
    </xf>
    <xf numFmtId="3" fontId="6" fillId="3" borderId="55" xfId="0" applyNumberFormat="1" applyFont="1" applyFill="1" applyBorder="1" applyAlignment="1" applyProtection="1">
      <alignment horizontal="center" vertical="center"/>
    </xf>
    <xf numFmtId="3" fontId="6" fillId="3" borderId="56" xfId="0" applyNumberFormat="1" applyFont="1" applyFill="1" applyBorder="1" applyAlignment="1" applyProtection="1">
      <alignment horizontal="center" vertical="center"/>
    </xf>
    <xf numFmtId="3" fontId="6" fillId="2" borderId="19" xfId="0" applyNumberFormat="1" applyFont="1" applyFill="1" applyBorder="1" applyAlignment="1" applyProtection="1">
      <alignment horizontal="center" vertical="center" wrapText="1"/>
    </xf>
    <xf numFmtId="3" fontId="6" fillId="2" borderId="49" xfId="0" applyNumberFormat="1" applyFont="1" applyFill="1" applyBorder="1" applyAlignment="1" applyProtection="1">
      <alignment horizontal="center" vertical="center" wrapText="1"/>
    </xf>
    <xf numFmtId="3" fontId="6" fillId="2" borderId="20" xfId="0" applyNumberFormat="1" applyFont="1" applyFill="1" applyBorder="1" applyAlignment="1" applyProtection="1">
      <alignment horizontal="center" vertical="center" wrapText="1"/>
    </xf>
    <xf numFmtId="3" fontId="6" fillId="2" borderId="0" xfId="0" applyNumberFormat="1" applyFont="1" applyFill="1" applyBorder="1" applyAlignment="1" applyProtection="1">
      <alignment horizontal="center" vertical="center" wrapText="1"/>
    </xf>
    <xf numFmtId="3" fontId="6" fillId="2" borderId="59" xfId="0" applyNumberFormat="1" applyFont="1" applyFill="1" applyBorder="1" applyAlignment="1" applyProtection="1">
      <alignment horizontal="center" vertical="center" wrapText="1"/>
    </xf>
    <xf numFmtId="3" fontId="6" fillId="2" borderId="43" xfId="0" applyNumberFormat="1" applyFont="1" applyFill="1" applyBorder="1" applyAlignment="1" applyProtection="1">
      <alignment horizontal="center" vertical="center" wrapText="1"/>
    </xf>
    <xf numFmtId="3" fontId="6" fillId="2" borderId="60" xfId="0" applyNumberFormat="1" applyFont="1" applyFill="1" applyBorder="1" applyAlignment="1" applyProtection="1">
      <alignment horizontal="center" vertical="center" wrapText="1"/>
    </xf>
    <xf numFmtId="3" fontId="6" fillId="2" borderId="61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left" vertical="center" wrapText="1"/>
    </xf>
    <xf numFmtId="0" fontId="6" fillId="3" borderId="29" xfId="0" applyNumberFormat="1" applyFont="1" applyFill="1" applyBorder="1" applyAlignment="1" applyProtection="1">
      <alignment horizontal="left" vertical="center" wrapText="1"/>
    </xf>
    <xf numFmtId="0" fontId="6" fillId="3" borderId="53" xfId="0" applyNumberFormat="1" applyFont="1" applyFill="1" applyBorder="1" applyAlignment="1" applyProtection="1">
      <alignment horizontal="left" vertical="center" wrapText="1"/>
    </xf>
    <xf numFmtId="0" fontId="6" fillId="2" borderId="12" xfId="0" applyNumberFormat="1" applyFon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horizontal="center" vertical="center" wrapText="1"/>
    </xf>
    <xf numFmtId="0" fontId="6" fillId="2" borderId="29" xfId="0" applyNumberFormat="1" applyFont="1" applyFill="1" applyBorder="1" applyAlignment="1" applyProtection="1">
      <alignment horizontal="center" vertical="center" wrapText="1"/>
    </xf>
    <xf numFmtId="0" fontId="6" fillId="2" borderId="53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left" vertical="center"/>
    </xf>
    <xf numFmtId="0" fontId="6" fillId="3" borderId="29" xfId="0" applyNumberFormat="1" applyFont="1" applyFill="1" applyBorder="1" applyAlignment="1" applyProtection="1">
      <alignment horizontal="left" vertical="center"/>
    </xf>
    <xf numFmtId="0" fontId="6" fillId="3" borderId="53" xfId="0" applyNumberFormat="1" applyFont="1" applyFill="1" applyBorder="1" applyAlignment="1" applyProtection="1">
      <alignment horizontal="left" vertical="center"/>
    </xf>
    <xf numFmtId="3" fontId="6" fillId="2" borderId="65" xfId="0" applyNumberFormat="1" applyFont="1" applyFill="1" applyBorder="1" applyAlignment="1" applyProtection="1">
      <alignment horizontal="center" vertical="center" wrapText="1"/>
    </xf>
    <xf numFmtId="3" fontId="6" fillId="2" borderId="19" xfId="0" applyNumberFormat="1" applyFont="1" applyFill="1" applyBorder="1" applyAlignment="1" applyProtection="1">
      <alignment horizontal="center" vertical="center"/>
    </xf>
    <xf numFmtId="3" fontId="6" fillId="2" borderId="49" xfId="0" applyNumberFormat="1" applyFont="1" applyFill="1" applyBorder="1" applyAlignment="1" applyProtection="1">
      <alignment horizontal="center" vertical="center"/>
    </xf>
    <xf numFmtId="3" fontId="6" fillId="2" borderId="43" xfId="0" applyNumberFormat="1" applyFont="1" applyFill="1" applyBorder="1" applyAlignment="1" applyProtection="1">
      <alignment horizontal="center" vertical="center"/>
    </xf>
    <xf numFmtId="3" fontId="6" fillId="2" borderId="60" xfId="0" applyNumberFormat="1" applyFont="1" applyFill="1" applyBorder="1" applyAlignment="1" applyProtection="1">
      <alignment horizontal="center" vertical="center"/>
    </xf>
    <xf numFmtId="0" fontId="6" fillId="3" borderId="37" xfId="0" applyNumberFormat="1" applyFont="1" applyFill="1" applyBorder="1" applyAlignment="1" applyProtection="1">
      <alignment horizontal="left" vertical="center"/>
    </xf>
    <xf numFmtId="0" fontId="6" fillId="3" borderId="39" xfId="0" applyNumberFormat="1" applyFont="1" applyFill="1" applyBorder="1" applyAlignment="1" applyProtection="1">
      <alignment horizontal="left" vertical="center"/>
    </xf>
    <xf numFmtId="0" fontId="6" fillId="3" borderId="41" xfId="0" applyNumberFormat="1" applyFont="1" applyFill="1" applyBorder="1" applyAlignment="1" applyProtection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24"/>
  <sheetViews>
    <sheetView tabSelected="1" workbookViewId="0">
      <selection sqref="A1:Z1"/>
    </sheetView>
  </sheetViews>
  <sheetFormatPr defaultRowHeight="12.75" x14ac:dyDescent="0.2"/>
  <cols>
    <col min="1" max="1" width="13.28515625" customWidth="1"/>
    <col min="4" max="4" width="35.5703125" customWidth="1"/>
  </cols>
  <sheetData>
    <row r="1" spans="1:26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26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</row>
    <row r="3" spans="1:26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</row>
    <row r="4" spans="1:26" x14ac:dyDescent="0.2">
      <c r="A4" s="363" t="s">
        <v>77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</row>
    <row r="5" spans="1:26" x14ac:dyDescent="0.2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</row>
    <row r="6" spans="1:26" ht="15.75" x14ac:dyDescent="0.2">
      <c r="A6" s="364" t="s">
        <v>67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</row>
    <row r="7" spans="1:26" ht="15.75" x14ac:dyDescent="0.2">
      <c r="A7" s="364" t="s">
        <v>46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</row>
    <row r="8" spans="1:26" ht="15.75" x14ac:dyDescent="0.2">
      <c r="A8" s="364" t="s">
        <v>78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</row>
    <row r="9" spans="1:26" ht="13.5" thickBot="1" x14ac:dyDescent="0.25">
      <c r="A9" s="4"/>
      <c r="B9" s="1"/>
      <c r="C9" s="1"/>
      <c r="D9" s="4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29"/>
      <c r="Z9" s="29"/>
    </row>
    <row r="10" spans="1:26" x14ac:dyDescent="0.2">
      <c r="A10" s="382" t="s">
        <v>31</v>
      </c>
      <c r="B10" s="382" t="s">
        <v>32</v>
      </c>
      <c r="C10" s="384" t="s">
        <v>10</v>
      </c>
      <c r="D10" s="382" t="s">
        <v>30</v>
      </c>
      <c r="E10" s="344" t="s">
        <v>11</v>
      </c>
      <c r="F10" s="347" t="s">
        <v>21</v>
      </c>
      <c r="G10" s="348"/>
      <c r="H10" s="349"/>
      <c r="I10" s="353" t="s">
        <v>22</v>
      </c>
      <c r="J10" s="354"/>
      <c r="K10" s="355"/>
      <c r="L10" s="359" t="s">
        <v>12</v>
      </c>
      <c r="M10" s="360"/>
      <c r="N10" s="360"/>
      <c r="O10" s="360"/>
      <c r="P10" s="365" t="s">
        <v>13</v>
      </c>
      <c r="Q10" s="366"/>
      <c r="R10" s="367"/>
      <c r="S10" s="371" t="s">
        <v>29</v>
      </c>
      <c r="T10" s="372"/>
      <c r="U10" s="372"/>
      <c r="V10" s="372"/>
      <c r="W10" s="371" t="s">
        <v>23</v>
      </c>
      <c r="X10" s="372"/>
      <c r="Y10" s="372"/>
      <c r="Z10" s="375"/>
    </row>
    <row r="11" spans="1:26" ht="13.5" thickBot="1" x14ac:dyDescent="0.25">
      <c r="A11" s="383"/>
      <c r="B11" s="383"/>
      <c r="C11" s="385"/>
      <c r="D11" s="383"/>
      <c r="E11" s="345"/>
      <c r="F11" s="350"/>
      <c r="G11" s="351"/>
      <c r="H11" s="352"/>
      <c r="I11" s="356"/>
      <c r="J11" s="357"/>
      <c r="K11" s="358"/>
      <c r="L11" s="361"/>
      <c r="M11" s="362"/>
      <c r="N11" s="362"/>
      <c r="O11" s="362"/>
      <c r="P11" s="368"/>
      <c r="Q11" s="369"/>
      <c r="R11" s="370"/>
      <c r="S11" s="373"/>
      <c r="T11" s="374"/>
      <c r="U11" s="374"/>
      <c r="V11" s="374"/>
      <c r="W11" s="376"/>
      <c r="X11" s="377"/>
      <c r="Y11" s="377"/>
      <c r="Z11" s="378"/>
    </row>
    <row r="12" spans="1:26" ht="50.25" thickBot="1" x14ac:dyDescent="0.25">
      <c r="A12" s="383"/>
      <c r="B12" s="383"/>
      <c r="C12" s="386"/>
      <c r="D12" s="383"/>
      <c r="E12" s="346"/>
      <c r="F12" s="21" t="s">
        <v>26</v>
      </c>
      <c r="G12" s="22" t="s">
        <v>14</v>
      </c>
      <c r="H12" s="23" t="s">
        <v>15</v>
      </c>
      <c r="I12" s="16" t="s">
        <v>26</v>
      </c>
      <c r="J12" s="17" t="s">
        <v>27</v>
      </c>
      <c r="K12" s="18" t="s">
        <v>28</v>
      </c>
      <c r="L12" s="16" t="s">
        <v>26</v>
      </c>
      <c r="M12" s="17" t="s">
        <v>35</v>
      </c>
      <c r="N12" s="17" t="s">
        <v>63</v>
      </c>
      <c r="O12" s="24" t="s">
        <v>19</v>
      </c>
      <c r="P12" s="16" t="s">
        <v>26</v>
      </c>
      <c r="Q12" s="17" t="s">
        <v>25</v>
      </c>
      <c r="R12" s="24" t="s">
        <v>20</v>
      </c>
      <c r="S12" s="16" t="s">
        <v>26</v>
      </c>
      <c r="T12" s="17" t="s">
        <v>22</v>
      </c>
      <c r="U12" s="17" t="s">
        <v>12</v>
      </c>
      <c r="V12" s="24" t="s">
        <v>42</v>
      </c>
      <c r="W12" s="56" t="s">
        <v>26</v>
      </c>
      <c r="X12" s="57" t="s">
        <v>64</v>
      </c>
      <c r="Y12" s="57" t="s">
        <v>65</v>
      </c>
      <c r="Z12" s="58" t="s">
        <v>66</v>
      </c>
    </row>
    <row r="13" spans="1:26" x14ac:dyDescent="0.2">
      <c r="A13" s="379" t="s">
        <v>33</v>
      </c>
      <c r="B13" s="33" t="s">
        <v>34</v>
      </c>
      <c r="C13" s="27"/>
      <c r="D13" s="47"/>
      <c r="E13" s="205">
        <f>F13+I13</f>
        <v>820</v>
      </c>
      <c r="F13" s="149">
        <f>SUM(G13:H13)</f>
        <v>199</v>
      </c>
      <c r="G13" s="150">
        <f>SUM(G14:G15)</f>
        <v>22</v>
      </c>
      <c r="H13" s="152">
        <f>SUM(H14:H15)</f>
        <v>177</v>
      </c>
      <c r="I13" s="149">
        <f>SUM(J13:K13)</f>
        <v>621</v>
      </c>
      <c r="J13" s="150">
        <f>SUM(J14:J15)</f>
        <v>475</v>
      </c>
      <c r="K13" s="151">
        <f>SUM(K14:K15)</f>
        <v>146</v>
      </c>
      <c r="L13" s="149">
        <f>SUM(M13:O13)</f>
        <v>0</v>
      </c>
      <c r="M13" s="150">
        <f>SUM(M14:M15)</f>
        <v>0</v>
      </c>
      <c r="N13" s="150">
        <f>SUM(N14:N15)</f>
        <v>0</v>
      </c>
      <c r="O13" s="152">
        <f>SUM(O14:O15)</f>
        <v>0</v>
      </c>
      <c r="P13" s="149">
        <f>SUM(Q13:R13)</f>
        <v>0</v>
      </c>
      <c r="Q13" s="150">
        <f>SUM(Q14:Q15)</f>
        <v>0</v>
      </c>
      <c r="R13" s="151">
        <f>SUM(R14:R15)</f>
        <v>0</v>
      </c>
      <c r="S13" s="149">
        <f>SUM(T13:V13)</f>
        <v>0</v>
      </c>
      <c r="T13" s="150">
        <f>SUM(T14:T15)</f>
        <v>0</v>
      </c>
      <c r="U13" s="150">
        <f>SUM(U14:U15)</f>
        <v>0</v>
      </c>
      <c r="V13" s="152">
        <f>SUM(V14:V15)</f>
        <v>0</v>
      </c>
      <c r="W13" s="341">
        <f ca="1">SUM(N13:Z13)</f>
        <v>0</v>
      </c>
      <c r="X13" s="342">
        <f>SUM(X14:X15)</f>
        <v>0</v>
      </c>
      <c r="Y13" s="342">
        <f>SUM(Y14:Y15)</f>
        <v>0</v>
      </c>
      <c r="Z13" s="343">
        <f>SUM(Z14:Z15)</f>
        <v>0</v>
      </c>
    </row>
    <row r="14" spans="1:26" x14ac:dyDescent="0.2">
      <c r="A14" s="380"/>
      <c r="B14" s="34" t="s">
        <v>0</v>
      </c>
      <c r="C14" s="28"/>
      <c r="D14" s="48"/>
      <c r="E14" s="206">
        <f>F14+I14</f>
        <v>366</v>
      </c>
      <c r="F14" s="207">
        <f>SUM(G14:H14)</f>
        <v>154</v>
      </c>
      <c r="G14" s="153">
        <f>SUM(G17+G18)</f>
        <v>22</v>
      </c>
      <c r="H14" s="155">
        <f>SUM(H17+H18)</f>
        <v>132</v>
      </c>
      <c r="I14" s="207">
        <f>SUM(J14:K14)</f>
        <v>212</v>
      </c>
      <c r="J14" s="153">
        <f>SUM(J17+J18)</f>
        <v>212</v>
      </c>
      <c r="K14" s="154">
        <f>SUM(K17+K18)</f>
        <v>0</v>
      </c>
      <c r="L14" s="207">
        <f>SUM(M14:O14)</f>
        <v>0</v>
      </c>
      <c r="M14" s="153">
        <f>SUM(M17+M18)</f>
        <v>0</v>
      </c>
      <c r="N14" s="153">
        <f>SUM(N17+N18)</f>
        <v>0</v>
      </c>
      <c r="O14" s="155">
        <f>SUM(O17+O18)</f>
        <v>0</v>
      </c>
      <c r="P14" s="207">
        <f>SUM(Q14:R14)</f>
        <v>0</v>
      </c>
      <c r="Q14" s="153">
        <f>SUM(Q17+Q18)</f>
        <v>0</v>
      </c>
      <c r="R14" s="154">
        <f>SUM(R17+R18)</f>
        <v>0</v>
      </c>
      <c r="S14" s="207">
        <f>SUM(T14:V14)</f>
        <v>0</v>
      </c>
      <c r="T14" s="153">
        <f>SUM(T17+T18)</f>
        <v>0</v>
      </c>
      <c r="U14" s="153">
        <f>SUM(U17+U18)</f>
        <v>0</v>
      </c>
      <c r="V14" s="155">
        <f>SUM(V17+V18)</f>
        <v>0</v>
      </c>
      <c r="W14" s="207">
        <f ca="1">SUM(N14:Z14)</f>
        <v>0</v>
      </c>
      <c r="X14" s="153">
        <f>SUM(X17+X18)</f>
        <v>0</v>
      </c>
      <c r="Y14" s="153">
        <f>SUM(Y17+Y18)</f>
        <v>0</v>
      </c>
      <c r="Z14" s="154">
        <f>SUM(Z17+Z18)</f>
        <v>0</v>
      </c>
    </row>
    <row r="15" spans="1:26" ht="13.5" thickBot="1" x14ac:dyDescent="0.25">
      <c r="A15" s="381"/>
      <c r="B15" s="41" t="s">
        <v>1</v>
      </c>
      <c r="C15" s="28"/>
      <c r="D15" s="48"/>
      <c r="E15" s="208">
        <f>F15+I15</f>
        <v>454</v>
      </c>
      <c r="F15" s="209">
        <f>SUM(G15:H15)</f>
        <v>45</v>
      </c>
      <c r="G15" s="156">
        <f>SUM(G16+G19+G20)</f>
        <v>0</v>
      </c>
      <c r="H15" s="158">
        <f>SUM(H16+H19+H20)</f>
        <v>45</v>
      </c>
      <c r="I15" s="209">
        <f>SUM(J15:K15)</f>
        <v>409</v>
      </c>
      <c r="J15" s="156">
        <f>SUM(J16+J19+J20)</f>
        <v>263</v>
      </c>
      <c r="K15" s="157">
        <f>SUM(K16+K19+K20)</f>
        <v>146</v>
      </c>
      <c r="L15" s="209">
        <f>SUM(M15:O15)</f>
        <v>0</v>
      </c>
      <c r="M15" s="156">
        <f>SUM(M16+M19+M20)</f>
        <v>0</v>
      </c>
      <c r="N15" s="156">
        <f>SUM(N16+N19+N20)</f>
        <v>0</v>
      </c>
      <c r="O15" s="158">
        <f>SUM(O16+O19+O20)</f>
        <v>0</v>
      </c>
      <c r="P15" s="209">
        <f>SUM(Q15:R15)</f>
        <v>0</v>
      </c>
      <c r="Q15" s="156">
        <f>SUM(Q16+Q19+Q20)</f>
        <v>0</v>
      </c>
      <c r="R15" s="157">
        <f>SUM(R16+R19+R20)</f>
        <v>0</v>
      </c>
      <c r="S15" s="209">
        <f>SUM(T15:V15)</f>
        <v>0</v>
      </c>
      <c r="T15" s="156">
        <f>SUM(T16+T19+T20)</f>
        <v>0</v>
      </c>
      <c r="U15" s="156">
        <f>SUM(U16+U19+U20)</f>
        <v>0</v>
      </c>
      <c r="V15" s="158">
        <f>SUM(V16+V19+V20)</f>
        <v>0</v>
      </c>
      <c r="W15" s="209">
        <f ca="1">SUM(N15:Z15)</f>
        <v>0</v>
      </c>
      <c r="X15" s="156">
        <f>SUM(X16+X19+X20)</f>
        <v>0</v>
      </c>
      <c r="Y15" s="156">
        <f>SUM(Y16+Y19+Y20)</f>
        <v>0</v>
      </c>
      <c r="Z15" s="157">
        <f>SUM(Z16+Z19+Z20)</f>
        <v>0</v>
      </c>
    </row>
    <row r="16" spans="1:26" x14ac:dyDescent="0.2">
      <c r="A16" s="329" t="s">
        <v>71</v>
      </c>
      <c r="B16" s="298" t="s">
        <v>70</v>
      </c>
      <c r="C16" s="299">
        <v>50027573</v>
      </c>
      <c r="D16" s="300" t="s">
        <v>52</v>
      </c>
      <c r="E16" s="330">
        <v>195</v>
      </c>
      <c r="F16" s="331">
        <v>14</v>
      </c>
      <c r="G16" s="332">
        <v>0</v>
      </c>
      <c r="H16" s="333">
        <v>14</v>
      </c>
      <c r="I16" s="334">
        <v>181</v>
      </c>
      <c r="J16" s="332">
        <v>95</v>
      </c>
      <c r="K16" s="335">
        <v>86</v>
      </c>
      <c r="L16" s="331">
        <v>0</v>
      </c>
      <c r="M16" s="332">
        <v>0</v>
      </c>
      <c r="N16" s="332">
        <v>0</v>
      </c>
      <c r="O16" s="333">
        <v>0</v>
      </c>
      <c r="P16" s="336">
        <v>0</v>
      </c>
      <c r="Q16" s="332">
        <v>0</v>
      </c>
      <c r="R16" s="337">
        <v>0</v>
      </c>
      <c r="S16" s="338">
        <v>0</v>
      </c>
      <c r="T16" s="332">
        <v>0</v>
      </c>
      <c r="U16" s="332">
        <v>0</v>
      </c>
      <c r="V16" s="333">
        <v>0</v>
      </c>
      <c r="W16" s="336">
        <v>0</v>
      </c>
      <c r="X16" s="339">
        <v>0</v>
      </c>
      <c r="Y16" s="339">
        <v>0</v>
      </c>
      <c r="Z16" s="337">
        <v>0</v>
      </c>
    </row>
    <row r="17" spans="1:26" x14ac:dyDescent="0.2">
      <c r="A17" s="328" t="s">
        <v>72</v>
      </c>
      <c r="B17" s="302" t="s">
        <v>69</v>
      </c>
      <c r="C17" s="303">
        <v>50029584</v>
      </c>
      <c r="D17" s="304" t="s">
        <v>47</v>
      </c>
      <c r="E17" s="305">
        <v>63</v>
      </c>
      <c r="F17" s="306">
        <v>63</v>
      </c>
      <c r="G17" s="307">
        <v>22</v>
      </c>
      <c r="H17" s="308">
        <v>41</v>
      </c>
      <c r="I17" s="309">
        <v>0</v>
      </c>
      <c r="J17" s="307">
        <v>0</v>
      </c>
      <c r="K17" s="310">
        <v>0</v>
      </c>
      <c r="L17" s="306">
        <v>0</v>
      </c>
      <c r="M17" s="307">
        <v>0</v>
      </c>
      <c r="N17" s="307">
        <v>0</v>
      </c>
      <c r="O17" s="308">
        <v>0</v>
      </c>
      <c r="P17" s="311">
        <v>0</v>
      </c>
      <c r="Q17" s="307">
        <v>0</v>
      </c>
      <c r="R17" s="312">
        <v>0</v>
      </c>
      <c r="S17" s="313">
        <v>0</v>
      </c>
      <c r="T17" s="307">
        <v>0</v>
      </c>
      <c r="U17" s="307">
        <v>0</v>
      </c>
      <c r="V17" s="308">
        <v>0</v>
      </c>
      <c r="W17" s="311">
        <v>0</v>
      </c>
      <c r="X17" s="314">
        <v>0</v>
      </c>
      <c r="Y17" s="314">
        <v>0</v>
      </c>
      <c r="Z17" s="312">
        <v>0</v>
      </c>
    </row>
    <row r="18" spans="1:26" x14ac:dyDescent="0.2">
      <c r="A18" s="328" t="s">
        <v>73</v>
      </c>
      <c r="B18" s="302" t="s">
        <v>69</v>
      </c>
      <c r="C18" s="303">
        <v>50030078</v>
      </c>
      <c r="D18" s="304" t="s">
        <v>54</v>
      </c>
      <c r="E18" s="305">
        <v>303</v>
      </c>
      <c r="F18" s="306">
        <v>91</v>
      </c>
      <c r="G18" s="307">
        <v>0</v>
      </c>
      <c r="H18" s="308">
        <v>91</v>
      </c>
      <c r="I18" s="309">
        <v>212</v>
      </c>
      <c r="J18" s="307">
        <v>212</v>
      </c>
      <c r="K18" s="310">
        <v>0</v>
      </c>
      <c r="L18" s="306">
        <v>0</v>
      </c>
      <c r="M18" s="307">
        <v>0</v>
      </c>
      <c r="N18" s="307">
        <v>0</v>
      </c>
      <c r="O18" s="308">
        <v>0</v>
      </c>
      <c r="P18" s="311">
        <v>0</v>
      </c>
      <c r="Q18" s="307">
        <v>0</v>
      </c>
      <c r="R18" s="312">
        <v>0</v>
      </c>
      <c r="S18" s="313">
        <v>0</v>
      </c>
      <c r="T18" s="307">
        <v>0</v>
      </c>
      <c r="U18" s="307">
        <v>0</v>
      </c>
      <c r="V18" s="308">
        <v>0</v>
      </c>
      <c r="W18" s="311">
        <v>0</v>
      </c>
      <c r="X18" s="314">
        <v>0</v>
      </c>
      <c r="Y18" s="314">
        <v>0</v>
      </c>
      <c r="Z18" s="312">
        <v>0</v>
      </c>
    </row>
    <row r="19" spans="1:26" x14ac:dyDescent="0.2">
      <c r="A19" s="328" t="s">
        <v>74</v>
      </c>
      <c r="B19" s="302" t="s">
        <v>70</v>
      </c>
      <c r="C19" s="303">
        <v>50022385</v>
      </c>
      <c r="D19" s="304" t="s">
        <v>55</v>
      </c>
      <c r="E19" s="305">
        <v>126</v>
      </c>
      <c r="F19" s="306">
        <v>25</v>
      </c>
      <c r="G19" s="307">
        <v>0</v>
      </c>
      <c r="H19" s="308">
        <v>25</v>
      </c>
      <c r="I19" s="309">
        <v>101</v>
      </c>
      <c r="J19" s="307">
        <v>101</v>
      </c>
      <c r="K19" s="310">
        <v>0</v>
      </c>
      <c r="L19" s="306">
        <v>0</v>
      </c>
      <c r="M19" s="307">
        <v>0</v>
      </c>
      <c r="N19" s="307">
        <v>0</v>
      </c>
      <c r="O19" s="308">
        <v>0</v>
      </c>
      <c r="P19" s="311">
        <v>0</v>
      </c>
      <c r="Q19" s="307">
        <v>0</v>
      </c>
      <c r="R19" s="312">
        <v>0</v>
      </c>
      <c r="S19" s="313">
        <v>0</v>
      </c>
      <c r="T19" s="307">
        <v>0</v>
      </c>
      <c r="U19" s="307">
        <v>0</v>
      </c>
      <c r="V19" s="308">
        <v>0</v>
      </c>
      <c r="W19" s="311">
        <v>0</v>
      </c>
      <c r="X19" s="314">
        <v>0</v>
      </c>
      <c r="Y19" s="314">
        <v>0</v>
      </c>
      <c r="Z19" s="312">
        <v>0</v>
      </c>
    </row>
    <row r="20" spans="1:26" ht="13.5" thickBot="1" x14ac:dyDescent="0.25">
      <c r="A20" s="340" t="s">
        <v>75</v>
      </c>
      <c r="B20" s="316" t="s">
        <v>70</v>
      </c>
      <c r="C20" s="317">
        <v>50010050</v>
      </c>
      <c r="D20" s="315" t="s">
        <v>56</v>
      </c>
      <c r="E20" s="318">
        <v>133</v>
      </c>
      <c r="F20" s="319">
        <v>6</v>
      </c>
      <c r="G20" s="320">
        <v>0</v>
      </c>
      <c r="H20" s="321">
        <v>6</v>
      </c>
      <c r="I20" s="322">
        <v>127</v>
      </c>
      <c r="J20" s="320">
        <v>67</v>
      </c>
      <c r="K20" s="323">
        <v>60</v>
      </c>
      <c r="L20" s="319">
        <v>0</v>
      </c>
      <c r="M20" s="320">
        <v>0</v>
      </c>
      <c r="N20" s="320">
        <v>0</v>
      </c>
      <c r="O20" s="321">
        <v>0</v>
      </c>
      <c r="P20" s="324">
        <v>0</v>
      </c>
      <c r="Q20" s="320">
        <v>0</v>
      </c>
      <c r="R20" s="325">
        <v>0</v>
      </c>
      <c r="S20" s="326">
        <v>0</v>
      </c>
      <c r="T20" s="320">
        <v>0</v>
      </c>
      <c r="U20" s="320">
        <v>0</v>
      </c>
      <c r="V20" s="321">
        <v>0</v>
      </c>
      <c r="W20" s="324">
        <v>0</v>
      </c>
      <c r="X20" s="327">
        <v>0</v>
      </c>
      <c r="Y20" s="327">
        <v>0</v>
      </c>
      <c r="Z20" s="325">
        <v>0</v>
      </c>
    </row>
    <row r="21" spans="1:26" x14ac:dyDescent="0.2">
      <c r="A21" s="49"/>
      <c r="B21" s="51"/>
      <c r="C21" s="51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 x14ac:dyDescent="0.2">
      <c r="A22" s="38" t="s">
        <v>39</v>
      </c>
      <c r="B22" s="51"/>
      <c r="C22" s="51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 x14ac:dyDescent="0.2">
      <c r="A23" s="39" t="s">
        <v>79</v>
      </c>
      <c r="B23" s="51"/>
      <c r="C23" s="51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 x14ac:dyDescent="0.2">
      <c r="A24" s="38" t="s">
        <v>80</v>
      </c>
      <c r="B24" s="51"/>
      <c r="C24" s="51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</sheetData>
  <sheetProtection password="C71F" sheet="1" objects="1" scenarios="1"/>
  <mergeCells count="20">
    <mergeCell ref="A13:A15"/>
    <mergeCell ref="A7:Z7"/>
    <mergeCell ref="A8:Z8"/>
    <mergeCell ref="A10:A12"/>
    <mergeCell ref="B10:B12"/>
    <mergeCell ref="C10:C12"/>
    <mergeCell ref="D10:D12"/>
    <mergeCell ref="E10:E12"/>
    <mergeCell ref="F10:H11"/>
    <mergeCell ref="I10:K11"/>
    <mergeCell ref="L10:O11"/>
    <mergeCell ref="A1:Z1"/>
    <mergeCell ref="A2:Z2"/>
    <mergeCell ref="A3:Z3"/>
    <mergeCell ref="A4:Z4"/>
    <mergeCell ref="A5:Z5"/>
    <mergeCell ref="A6:Z6"/>
    <mergeCell ref="P10:R11"/>
    <mergeCell ref="S10:V11"/>
    <mergeCell ref="W10:Z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25"/>
  <sheetViews>
    <sheetView workbookViewId="0">
      <selection sqref="A1:IV65536"/>
    </sheetView>
  </sheetViews>
  <sheetFormatPr defaultRowHeight="15" customHeight="1" x14ac:dyDescent="0.2"/>
  <cols>
    <col min="1" max="1" width="24.28515625" style="49" customWidth="1"/>
    <col min="2" max="3" width="9.7109375" style="51" customWidth="1"/>
    <col min="4" max="4" width="55.7109375" style="49" customWidth="1"/>
    <col min="5" max="15" width="11.7109375" style="49" customWidth="1"/>
    <col min="16" max="16" width="13.7109375" style="49" customWidth="1"/>
    <col min="17" max="23" width="11.7109375" style="49" customWidth="1"/>
    <col min="24" max="25" width="13.7109375" style="49" customWidth="1"/>
    <col min="26" max="26" width="11.7109375" style="49" customWidth="1"/>
    <col min="27" max="16384" width="9.140625" style="49"/>
  </cols>
  <sheetData>
    <row r="1" spans="1:26" s="29" customFormat="1" ht="15" customHeight="1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26" s="29" customFormat="1" ht="15" customHeight="1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</row>
    <row r="3" spans="1:26" s="29" customFormat="1" ht="15" customHeight="1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</row>
    <row r="4" spans="1:26" s="29" customFormat="1" ht="15" customHeight="1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</row>
    <row r="5" spans="1:26" s="29" customFormat="1" ht="15" customHeight="1" x14ac:dyDescent="0.2">
      <c r="A5" s="363" t="s">
        <v>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</row>
    <row r="6" spans="1:26" s="29" customFormat="1" ht="15" customHeight="1" x14ac:dyDescent="0.2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</row>
    <row r="7" spans="1:26" s="29" customFormat="1" ht="15" customHeight="1" x14ac:dyDescent="0.2">
      <c r="A7" s="364" t="s">
        <v>67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</row>
    <row r="8" spans="1:26" s="29" customFormat="1" ht="15" customHeight="1" x14ac:dyDescent="0.2">
      <c r="A8" s="364" t="s">
        <v>46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</row>
    <row r="9" spans="1:26" s="29" customFormat="1" ht="15" customHeight="1" x14ac:dyDescent="0.2">
      <c r="A9" s="364" t="s">
        <v>68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</row>
    <row r="10" spans="1:26" s="2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29" customFormat="1" ht="15" customHeight="1" x14ac:dyDescent="0.2">
      <c r="A11" s="382" t="s">
        <v>31</v>
      </c>
      <c r="B11" s="382" t="s">
        <v>32</v>
      </c>
      <c r="C11" s="384" t="s">
        <v>10</v>
      </c>
      <c r="D11" s="382" t="s">
        <v>30</v>
      </c>
      <c r="E11" s="344" t="s">
        <v>11</v>
      </c>
      <c r="F11" s="347" t="s">
        <v>21</v>
      </c>
      <c r="G11" s="348"/>
      <c r="H11" s="349"/>
      <c r="I11" s="353" t="s">
        <v>22</v>
      </c>
      <c r="J11" s="354"/>
      <c r="K11" s="355"/>
      <c r="L11" s="359" t="s">
        <v>12</v>
      </c>
      <c r="M11" s="360"/>
      <c r="N11" s="360"/>
      <c r="O11" s="365" t="s">
        <v>13</v>
      </c>
      <c r="P11" s="366"/>
      <c r="Q11" s="367"/>
      <c r="R11" s="371" t="s">
        <v>29</v>
      </c>
      <c r="S11" s="372"/>
      <c r="T11" s="372"/>
      <c r="U11" s="372"/>
      <c r="V11" s="371" t="s">
        <v>23</v>
      </c>
      <c r="W11" s="372"/>
      <c r="X11" s="372"/>
      <c r="Y11" s="372"/>
      <c r="Z11" s="375"/>
    </row>
    <row r="12" spans="1:26" s="29" customFormat="1" ht="15" customHeight="1" thickBot="1" x14ac:dyDescent="0.25">
      <c r="A12" s="383"/>
      <c r="B12" s="383"/>
      <c r="C12" s="385"/>
      <c r="D12" s="383"/>
      <c r="E12" s="345"/>
      <c r="F12" s="350"/>
      <c r="G12" s="351"/>
      <c r="H12" s="352"/>
      <c r="I12" s="356"/>
      <c r="J12" s="357"/>
      <c r="K12" s="358"/>
      <c r="L12" s="361"/>
      <c r="M12" s="362"/>
      <c r="N12" s="362"/>
      <c r="O12" s="368"/>
      <c r="P12" s="369"/>
      <c r="Q12" s="370"/>
      <c r="R12" s="373"/>
      <c r="S12" s="374"/>
      <c r="T12" s="374"/>
      <c r="U12" s="374"/>
      <c r="V12" s="376"/>
      <c r="W12" s="377"/>
      <c r="X12" s="377"/>
      <c r="Y12" s="377"/>
      <c r="Z12" s="378"/>
    </row>
    <row r="13" spans="1:26" s="29" customFormat="1" ht="30" customHeight="1" thickBot="1" x14ac:dyDescent="0.25">
      <c r="A13" s="383"/>
      <c r="B13" s="383"/>
      <c r="C13" s="386"/>
      <c r="D13" s="383"/>
      <c r="E13" s="346"/>
      <c r="F13" s="21" t="s">
        <v>26</v>
      </c>
      <c r="G13" s="22" t="s">
        <v>14</v>
      </c>
      <c r="H13" s="23" t="s">
        <v>15</v>
      </c>
      <c r="I13" s="16" t="s">
        <v>26</v>
      </c>
      <c r="J13" s="17" t="s">
        <v>27</v>
      </c>
      <c r="K13" s="18" t="s">
        <v>28</v>
      </c>
      <c r="L13" s="16" t="s">
        <v>26</v>
      </c>
      <c r="M13" s="17" t="s">
        <v>35</v>
      </c>
      <c r="N13" s="24" t="s">
        <v>19</v>
      </c>
      <c r="O13" s="16" t="s">
        <v>26</v>
      </c>
      <c r="P13" s="17" t="s">
        <v>25</v>
      </c>
      <c r="Q13" s="24" t="s">
        <v>20</v>
      </c>
      <c r="R13" s="16" t="s">
        <v>26</v>
      </c>
      <c r="S13" s="17" t="s">
        <v>22</v>
      </c>
      <c r="T13" s="17" t="s">
        <v>12</v>
      </c>
      <c r="U13" s="24" t="s">
        <v>42</v>
      </c>
      <c r="V13" s="295" t="s">
        <v>26</v>
      </c>
      <c r="W13" s="17" t="s">
        <v>63</v>
      </c>
      <c r="X13" s="296" t="s">
        <v>64</v>
      </c>
      <c r="Y13" s="17" t="s">
        <v>65</v>
      </c>
      <c r="Z13" s="297" t="s">
        <v>66</v>
      </c>
    </row>
    <row r="14" spans="1:26" s="29" customFormat="1" ht="15" customHeight="1" x14ac:dyDescent="0.2">
      <c r="A14" s="387" t="s">
        <v>33</v>
      </c>
      <c r="B14" s="33" t="s">
        <v>34</v>
      </c>
      <c r="C14" s="27"/>
      <c r="D14" s="47"/>
      <c r="E14" s="205">
        <f t="shared" ref="E14:E21" si="0">SUM(F14+I14+L14+O14+R14+V14)</f>
        <v>811</v>
      </c>
      <c r="F14" s="149">
        <f t="shared" ref="F14:F21" si="1">SUM(G14:H14)</f>
        <v>169</v>
      </c>
      <c r="G14" s="150">
        <f t="shared" ref="G14:Z14" si="2">SUM(G15:G16)</f>
        <v>27</v>
      </c>
      <c r="H14" s="152">
        <f t="shared" si="2"/>
        <v>142</v>
      </c>
      <c r="I14" s="149">
        <f t="shared" ref="I14:I21" si="3">SUM(J14:K14)</f>
        <v>642</v>
      </c>
      <c r="J14" s="150">
        <f t="shared" si="2"/>
        <v>502</v>
      </c>
      <c r="K14" s="151">
        <f t="shared" si="2"/>
        <v>140</v>
      </c>
      <c r="L14" s="149">
        <f t="shared" ref="L14:L21" si="4">SUM(M14:N14)</f>
        <v>0</v>
      </c>
      <c r="M14" s="150">
        <f t="shared" si="2"/>
        <v>0</v>
      </c>
      <c r="N14" s="152">
        <f t="shared" si="2"/>
        <v>0</v>
      </c>
      <c r="O14" s="149">
        <f t="shared" ref="O14:O21" si="5">SUM(P14:Q14)</f>
        <v>0</v>
      </c>
      <c r="P14" s="150">
        <f t="shared" si="2"/>
        <v>0</v>
      </c>
      <c r="Q14" s="151">
        <f t="shared" si="2"/>
        <v>0</v>
      </c>
      <c r="R14" s="149">
        <f t="shared" ref="R14:R21" si="6">SUM(S14:U14)</f>
        <v>0</v>
      </c>
      <c r="S14" s="150">
        <f t="shared" si="2"/>
        <v>0</v>
      </c>
      <c r="T14" s="150">
        <f t="shared" si="2"/>
        <v>0</v>
      </c>
      <c r="U14" s="152">
        <f t="shared" si="2"/>
        <v>0</v>
      </c>
      <c r="V14" s="149">
        <f t="shared" ref="V14:V21" si="7">SUM(W14:Z14)</f>
        <v>0</v>
      </c>
      <c r="W14" s="150">
        <f t="shared" si="2"/>
        <v>0</v>
      </c>
      <c r="X14" s="150">
        <f t="shared" si="2"/>
        <v>0</v>
      </c>
      <c r="Y14" s="150">
        <f t="shared" si="2"/>
        <v>0</v>
      </c>
      <c r="Z14" s="151">
        <f t="shared" si="2"/>
        <v>0</v>
      </c>
    </row>
    <row r="15" spans="1:26" s="29" customFormat="1" ht="15" customHeight="1" x14ac:dyDescent="0.2">
      <c r="A15" s="388"/>
      <c r="B15" s="34" t="s">
        <v>0</v>
      </c>
      <c r="C15" s="28"/>
      <c r="D15" s="48"/>
      <c r="E15" s="206">
        <f t="shared" si="0"/>
        <v>366</v>
      </c>
      <c r="F15" s="207">
        <f t="shared" si="1"/>
        <v>131</v>
      </c>
      <c r="G15" s="153">
        <f>SUM(G18+G19)</f>
        <v>27</v>
      </c>
      <c r="H15" s="155">
        <f>SUM(H18+H19)</f>
        <v>104</v>
      </c>
      <c r="I15" s="207">
        <f t="shared" si="3"/>
        <v>235</v>
      </c>
      <c r="J15" s="153">
        <f>SUM(J18+J19)</f>
        <v>235</v>
      </c>
      <c r="K15" s="154">
        <f>SUM(K18+K19)</f>
        <v>0</v>
      </c>
      <c r="L15" s="207">
        <f t="shared" si="4"/>
        <v>0</v>
      </c>
      <c r="M15" s="153">
        <f>SUM(M18+M19)</f>
        <v>0</v>
      </c>
      <c r="N15" s="155">
        <f>SUM(N18+N19)</f>
        <v>0</v>
      </c>
      <c r="O15" s="207">
        <f t="shared" si="5"/>
        <v>0</v>
      </c>
      <c r="P15" s="153">
        <f>SUM(P18+P19)</f>
        <v>0</v>
      </c>
      <c r="Q15" s="154">
        <f>SUM(Q18+Q19)</f>
        <v>0</v>
      </c>
      <c r="R15" s="207">
        <f t="shared" si="6"/>
        <v>0</v>
      </c>
      <c r="S15" s="153">
        <f>SUM(S18+S19)</f>
        <v>0</v>
      </c>
      <c r="T15" s="153">
        <f>SUM(T18+T19)</f>
        <v>0</v>
      </c>
      <c r="U15" s="155">
        <f>SUM(U18+U19)</f>
        <v>0</v>
      </c>
      <c r="V15" s="207">
        <f t="shared" si="7"/>
        <v>0</v>
      </c>
      <c r="W15" s="153">
        <f>SUM(W18+W19)</f>
        <v>0</v>
      </c>
      <c r="X15" s="153">
        <f>SUM(X18+X19)</f>
        <v>0</v>
      </c>
      <c r="Y15" s="153">
        <f>SUM(Y18+Y19)</f>
        <v>0</v>
      </c>
      <c r="Z15" s="154">
        <f>SUM(Z18+Z19)</f>
        <v>0</v>
      </c>
    </row>
    <row r="16" spans="1:26" s="29" customFormat="1" ht="15" customHeight="1" thickBot="1" x14ac:dyDescent="0.25">
      <c r="A16" s="389"/>
      <c r="B16" s="41" t="s">
        <v>1</v>
      </c>
      <c r="C16" s="28"/>
      <c r="D16" s="48"/>
      <c r="E16" s="208">
        <f t="shared" si="0"/>
        <v>445</v>
      </c>
      <c r="F16" s="209">
        <f t="shared" si="1"/>
        <v>38</v>
      </c>
      <c r="G16" s="156">
        <f>SUM(G17+G20+G21)</f>
        <v>0</v>
      </c>
      <c r="H16" s="158">
        <f>SUM(H17+H20+H21)</f>
        <v>38</v>
      </c>
      <c r="I16" s="209">
        <f t="shared" si="3"/>
        <v>407</v>
      </c>
      <c r="J16" s="156">
        <f>SUM(J17+J20+J21)</f>
        <v>267</v>
      </c>
      <c r="K16" s="157">
        <f>SUM(K17+K20+K21)</f>
        <v>140</v>
      </c>
      <c r="L16" s="209">
        <f t="shared" si="4"/>
        <v>0</v>
      </c>
      <c r="M16" s="156">
        <f>SUM(M17+M20+M21)</f>
        <v>0</v>
      </c>
      <c r="N16" s="158">
        <f>SUM(N17+N20+N21)</f>
        <v>0</v>
      </c>
      <c r="O16" s="209">
        <f t="shared" si="5"/>
        <v>0</v>
      </c>
      <c r="P16" s="156">
        <f>SUM(P17+P20+P21)</f>
        <v>0</v>
      </c>
      <c r="Q16" s="157">
        <f>SUM(Q17+Q20+Q21)</f>
        <v>0</v>
      </c>
      <c r="R16" s="209">
        <f t="shared" si="6"/>
        <v>0</v>
      </c>
      <c r="S16" s="156">
        <f>SUM(S17+S20+S21)</f>
        <v>0</v>
      </c>
      <c r="T16" s="156">
        <f>SUM(T17+T20+T21)</f>
        <v>0</v>
      </c>
      <c r="U16" s="158">
        <f>SUM(U17+U20+U21)</f>
        <v>0</v>
      </c>
      <c r="V16" s="209">
        <f t="shared" si="7"/>
        <v>0</v>
      </c>
      <c r="W16" s="156">
        <f>SUM(W17+W20+W21)</f>
        <v>0</v>
      </c>
      <c r="X16" s="156">
        <f>SUM(X17+X20+X21)</f>
        <v>0</v>
      </c>
      <c r="Y16" s="156">
        <f>SUM(Y17+Y20+Y21)</f>
        <v>0</v>
      </c>
      <c r="Z16" s="157">
        <f>SUM(Z17+Z20+Z21)</f>
        <v>0</v>
      </c>
    </row>
    <row r="17" spans="1:26" s="301" customFormat="1" ht="15" customHeight="1" x14ac:dyDescent="0.2">
      <c r="A17" s="329" t="s">
        <v>71</v>
      </c>
      <c r="B17" s="298" t="s">
        <v>70</v>
      </c>
      <c r="C17" s="299">
        <v>50027573</v>
      </c>
      <c r="D17" s="300" t="s">
        <v>52</v>
      </c>
      <c r="E17" s="330">
        <f t="shared" si="0"/>
        <v>200</v>
      </c>
      <c r="F17" s="331">
        <f t="shared" si="1"/>
        <v>12</v>
      </c>
      <c r="G17" s="332">
        <v>0</v>
      </c>
      <c r="H17" s="333">
        <v>12</v>
      </c>
      <c r="I17" s="334">
        <f t="shared" si="3"/>
        <v>188</v>
      </c>
      <c r="J17" s="332">
        <v>103</v>
      </c>
      <c r="K17" s="335">
        <v>85</v>
      </c>
      <c r="L17" s="331">
        <f t="shared" si="4"/>
        <v>0</v>
      </c>
      <c r="M17" s="332">
        <v>0</v>
      </c>
      <c r="N17" s="333">
        <v>0</v>
      </c>
      <c r="O17" s="336">
        <f t="shared" si="5"/>
        <v>0</v>
      </c>
      <c r="P17" s="332">
        <v>0</v>
      </c>
      <c r="Q17" s="337">
        <v>0</v>
      </c>
      <c r="R17" s="338">
        <f t="shared" si="6"/>
        <v>0</v>
      </c>
      <c r="S17" s="332">
        <v>0</v>
      </c>
      <c r="T17" s="332">
        <v>0</v>
      </c>
      <c r="U17" s="333">
        <v>0</v>
      </c>
      <c r="V17" s="336">
        <f t="shared" si="7"/>
        <v>0</v>
      </c>
      <c r="W17" s="332">
        <v>0</v>
      </c>
      <c r="X17" s="339">
        <v>0</v>
      </c>
      <c r="Y17" s="339">
        <v>0</v>
      </c>
      <c r="Z17" s="337">
        <v>0</v>
      </c>
    </row>
    <row r="18" spans="1:26" s="301" customFormat="1" ht="15" customHeight="1" x14ac:dyDescent="0.2">
      <c r="A18" s="328" t="s">
        <v>72</v>
      </c>
      <c r="B18" s="302" t="s">
        <v>69</v>
      </c>
      <c r="C18" s="303">
        <v>50029584</v>
      </c>
      <c r="D18" s="304" t="s">
        <v>47</v>
      </c>
      <c r="E18" s="305">
        <f t="shared" si="0"/>
        <v>58</v>
      </c>
      <c r="F18" s="306">
        <f t="shared" si="1"/>
        <v>58</v>
      </c>
      <c r="G18" s="307">
        <v>27</v>
      </c>
      <c r="H18" s="308">
        <v>31</v>
      </c>
      <c r="I18" s="309">
        <f t="shared" si="3"/>
        <v>0</v>
      </c>
      <c r="J18" s="307">
        <v>0</v>
      </c>
      <c r="K18" s="310">
        <v>0</v>
      </c>
      <c r="L18" s="306">
        <f t="shared" si="4"/>
        <v>0</v>
      </c>
      <c r="M18" s="307">
        <v>0</v>
      </c>
      <c r="N18" s="308">
        <v>0</v>
      </c>
      <c r="O18" s="311">
        <f t="shared" si="5"/>
        <v>0</v>
      </c>
      <c r="P18" s="307">
        <v>0</v>
      </c>
      <c r="Q18" s="312">
        <v>0</v>
      </c>
      <c r="R18" s="313">
        <f t="shared" si="6"/>
        <v>0</v>
      </c>
      <c r="S18" s="307">
        <v>0</v>
      </c>
      <c r="T18" s="307">
        <v>0</v>
      </c>
      <c r="U18" s="308">
        <v>0</v>
      </c>
      <c r="V18" s="311">
        <f t="shared" si="7"/>
        <v>0</v>
      </c>
      <c r="W18" s="307">
        <v>0</v>
      </c>
      <c r="X18" s="314">
        <v>0</v>
      </c>
      <c r="Y18" s="314">
        <v>0</v>
      </c>
      <c r="Z18" s="312">
        <v>0</v>
      </c>
    </row>
    <row r="19" spans="1:26" s="301" customFormat="1" ht="15" customHeight="1" x14ac:dyDescent="0.2">
      <c r="A19" s="328" t="s">
        <v>73</v>
      </c>
      <c r="B19" s="302" t="s">
        <v>69</v>
      </c>
      <c r="C19" s="303">
        <v>50030078</v>
      </c>
      <c r="D19" s="304" t="s">
        <v>54</v>
      </c>
      <c r="E19" s="305">
        <f t="shared" si="0"/>
        <v>308</v>
      </c>
      <c r="F19" s="306">
        <f t="shared" si="1"/>
        <v>73</v>
      </c>
      <c r="G19" s="307">
        <v>0</v>
      </c>
      <c r="H19" s="308">
        <v>73</v>
      </c>
      <c r="I19" s="309">
        <f t="shared" si="3"/>
        <v>235</v>
      </c>
      <c r="J19" s="307">
        <v>235</v>
      </c>
      <c r="K19" s="310">
        <v>0</v>
      </c>
      <c r="L19" s="306">
        <f t="shared" si="4"/>
        <v>0</v>
      </c>
      <c r="M19" s="307">
        <v>0</v>
      </c>
      <c r="N19" s="308">
        <v>0</v>
      </c>
      <c r="O19" s="311">
        <f t="shared" si="5"/>
        <v>0</v>
      </c>
      <c r="P19" s="307">
        <v>0</v>
      </c>
      <c r="Q19" s="312">
        <v>0</v>
      </c>
      <c r="R19" s="313">
        <f t="shared" si="6"/>
        <v>0</v>
      </c>
      <c r="S19" s="307">
        <v>0</v>
      </c>
      <c r="T19" s="307">
        <v>0</v>
      </c>
      <c r="U19" s="308">
        <v>0</v>
      </c>
      <c r="V19" s="311">
        <f t="shared" si="7"/>
        <v>0</v>
      </c>
      <c r="W19" s="307">
        <v>0</v>
      </c>
      <c r="X19" s="314">
        <v>0</v>
      </c>
      <c r="Y19" s="314">
        <v>0</v>
      </c>
      <c r="Z19" s="312">
        <v>0</v>
      </c>
    </row>
    <row r="20" spans="1:26" s="301" customFormat="1" ht="15" customHeight="1" x14ac:dyDescent="0.2">
      <c r="A20" s="328" t="s">
        <v>74</v>
      </c>
      <c r="B20" s="302" t="s">
        <v>70</v>
      </c>
      <c r="C20" s="303">
        <v>50022385</v>
      </c>
      <c r="D20" s="304" t="s">
        <v>55</v>
      </c>
      <c r="E20" s="305">
        <f t="shared" si="0"/>
        <v>114</v>
      </c>
      <c r="F20" s="306">
        <f t="shared" si="1"/>
        <v>26</v>
      </c>
      <c r="G20" s="307">
        <v>0</v>
      </c>
      <c r="H20" s="308">
        <v>26</v>
      </c>
      <c r="I20" s="309">
        <f t="shared" si="3"/>
        <v>88</v>
      </c>
      <c r="J20" s="307">
        <v>88</v>
      </c>
      <c r="K20" s="310">
        <v>0</v>
      </c>
      <c r="L20" s="306">
        <f t="shared" si="4"/>
        <v>0</v>
      </c>
      <c r="M20" s="307">
        <v>0</v>
      </c>
      <c r="N20" s="308">
        <v>0</v>
      </c>
      <c r="O20" s="311">
        <f t="shared" si="5"/>
        <v>0</v>
      </c>
      <c r="P20" s="307">
        <v>0</v>
      </c>
      <c r="Q20" s="312">
        <v>0</v>
      </c>
      <c r="R20" s="313">
        <f t="shared" si="6"/>
        <v>0</v>
      </c>
      <c r="S20" s="307">
        <v>0</v>
      </c>
      <c r="T20" s="307">
        <v>0</v>
      </c>
      <c r="U20" s="308">
        <v>0</v>
      </c>
      <c r="V20" s="311">
        <f t="shared" si="7"/>
        <v>0</v>
      </c>
      <c r="W20" s="307">
        <v>0</v>
      </c>
      <c r="X20" s="314">
        <v>0</v>
      </c>
      <c r="Y20" s="314">
        <v>0</v>
      </c>
      <c r="Z20" s="312">
        <v>0</v>
      </c>
    </row>
    <row r="21" spans="1:26" s="301" customFormat="1" ht="15" customHeight="1" thickBot="1" x14ac:dyDescent="0.25">
      <c r="A21" s="340" t="s">
        <v>75</v>
      </c>
      <c r="B21" s="316" t="s">
        <v>70</v>
      </c>
      <c r="C21" s="317">
        <v>50010050</v>
      </c>
      <c r="D21" s="315" t="s">
        <v>56</v>
      </c>
      <c r="E21" s="318">
        <f t="shared" si="0"/>
        <v>131</v>
      </c>
      <c r="F21" s="319">
        <f t="shared" si="1"/>
        <v>0</v>
      </c>
      <c r="G21" s="320">
        <v>0</v>
      </c>
      <c r="H21" s="321">
        <v>0</v>
      </c>
      <c r="I21" s="322">
        <f t="shared" si="3"/>
        <v>131</v>
      </c>
      <c r="J21" s="320">
        <v>76</v>
      </c>
      <c r="K21" s="323">
        <v>55</v>
      </c>
      <c r="L21" s="319">
        <f t="shared" si="4"/>
        <v>0</v>
      </c>
      <c r="M21" s="320">
        <v>0</v>
      </c>
      <c r="N21" s="321">
        <v>0</v>
      </c>
      <c r="O21" s="324">
        <f t="shared" si="5"/>
        <v>0</v>
      </c>
      <c r="P21" s="320">
        <v>0</v>
      </c>
      <c r="Q21" s="325">
        <v>0</v>
      </c>
      <c r="R21" s="326">
        <f t="shared" si="6"/>
        <v>0</v>
      </c>
      <c r="S21" s="320">
        <v>0</v>
      </c>
      <c r="T21" s="320">
        <v>0</v>
      </c>
      <c r="U21" s="321">
        <v>0</v>
      </c>
      <c r="V21" s="324">
        <f t="shared" si="7"/>
        <v>0</v>
      </c>
      <c r="W21" s="320">
        <v>0</v>
      </c>
      <c r="X21" s="327">
        <v>0</v>
      </c>
      <c r="Y21" s="327">
        <v>0</v>
      </c>
      <c r="Z21" s="325">
        <v>0</v>
      </c>
    </row>
    <row r="23" spans="1:26" ht="15" customHeight="1" x14ac:dyDescent="0.2">
      <c r="A23" s="38" t="s">
        <v>39</v>
      </c>
    </row>
    <row r="24" spans="1:26" ht="15" customHeight="1" x14ac:dyDescent="0.2">
      <c r="A24" s="39" t="s">
        <v>60</v>
      </c>
    </row>
    <row r="25" spans="1:26" ht="15" customHeight="1" x14ac:dyDescent="0.2">
      <c r="A25" s="38" t="s">
        <v>76</v>
      </c>
    </row>
  </sheetData>
  <sheetProtection password="8F30" sheet="1" objects="1" scenarios="1"/>
  <mergeCells count="21">
    <mergeCell ref="A6:Z6"/>
    <mergeCell ref="C11:C13"/>
    <mergeCell ref="D11:D13"/>
    <mergeCell ref="E11:E13"/>
    <mergeCell ref="F11:H12"/>
    <mergeCell ref="I11:K12"/>
    <mergeCell ref="A1:Z1"/>
    <mergeCell ref="A2:Z2"/>
    <mergeCell ref="A3:Z3"/>
    <mergeCell ref="A4:Z4"/>
    <mergeCell ref="A5:Z5"/>
    <mergeCell ref="A14:A16"/>
    <mergeCell ref="A7:Z7"/>
    <mergeCell ref="A8:Z8"/>
    <mergeCell ref="A9:Z9"/>
    <mergeCell ref="A11:A13"/>
    <mergeCell ref="B11:B13"/>
    <mergeCell ref="L11:N12"/>
    <mergeCell ref="O11:Q12"/>
    <mergeCell ref="R11:U12"/>
    <mergeCell ref="V11:Z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44"/>
  <sheetViews>
    <sheetView zoomScaleNormal="100" workbookViewId="0">
      <selection activeCell="A7" sqref="A7:Z7"/>
    </sheetView>
  </sheetViews>
  <sheetFormatPr defaultRowHeight="15" customHeight="1" x14ac:dyDescent="0.2"/>
  <cols>
    <col min="1" max="1" width="24.28515625" style="49" customWidth="1"/>
    <col min="2" max="3" width="9.7109375" style="51" customWidth="1"/>
    <col min="4" max="4" width="55.7109375" style="49" customWidth="1"/>
    <col min="5" max="15" width="11.7109375" style="49" customWidth="1"/>
    <col min="16" max="16" width="13.7109375" style="49" customWidth="1"/>
    <col min="17" max="23" width="11.7109375" style="49" customWidth="1"/>
    <col min="24" max="25" width="13.7109375" style="49" customWidth="1"/>
    <col min="26" max="26" width="11.7109375" style="49" customWidth="1"/>
    <col min="27" max="16384" width="9.140625" style="49"/>
  </cols>
  <sheetData>
    <row r="1" spans="1:26" s="29" customFormat="1" ht="15" customHeight="1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26" s="29" customFormat="1" ht="15" customHeight="1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</row>
    <row r="3" spans="1:26" s="29" customFormat="1" ht="15" customHeight="1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</row>
    <row r="4" spans="1:26" s="29" customFormat="1" ht="15" customHeight="1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</row>
    <row r="5" spans="1:26" s="29" customFormat="1" ht="15" customHeight="1" x14ac:dyDescent="0.2">
      <c r="A5" s="363" t="s">
        <v>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</row>
    <row r="6" spans="1:26" s="29" customFormat="1" ht="15" customHeight="1" x14ac:dyDescent="0.2">
      <c r="A6" s="363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</row>
    <row r="7" spans="1:26" s="29" customFormat="1" ht="15" customHeight="1" x14ac:dyDescent="0.2">
      <c r="A7" s="364" t="s">
        <v>67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</row>
    <row r="8" spans="1:26" s="29" customFormat="1" ht="15" customHeight="1" x14ac:dyDescent="0.2">
      <c r="A8" s="364" t="s">
        <v>46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</row>
    <row r="9" spans="1:26" s="29" customFormat="1" ht="15" customHeight="1" x14ac:dyDescent="0.2">
      <c r="A9" s="364" t="s">
        <v>61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</row>
    <row r="10" spans="1:26" s="2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29" customFormat="1" ht="15" customHeight="1" x14ac:dyDescent="0.2">
      <c r="A11" s="382" t="s">
        <v>31</v>
      </c>
      <c r="B11" s="382" t="s">
        <v>32</v>
      </c>
      <c r="C11" s="384" t="s">
        <v>10</v>
      </c>
      <c r="D11" s="382" t="s">
        <v>30</v>
      </c>
      <c r="E11" s="344" t="s">
        <v>11</v>
      </c>
      <c r="F11" s="347" t="s">
        <v>21</v>
      </c>
      <c r="G11" s="348"/>
      <c r="H11" s="349"/>
      <c r="I11" s="353" t="s">
        <v>22</v>
      </c>
      <c r="J11" s="354"/>
      <c r="K11" s="355"/>
      <c r="L11" s="359" t="s">
        <v>12</v>
      </c>
      <c r="M11" s="360"/>
      <c r="N11" s="360"/>
      <c r="O11" s="365" t="s">
        <v>13</v>
      </c>
      <c r="P11" s="366"/>
      <c r="Q11" s="367"/>
      <c r="R11" s="371" t="s">
        <v>29</v>
      </c>
      <c r="S11" s="372"/>
      <c r="T11" s="372"/>
      <c r="U11" s="372"/>
      <c r="V11" s="371" t="s">
        <v>23</v>
      </c>
      <c r="W11" s="372"/>
      <c r="X11" s="372"/>
      <c r="Y11" s="372"/>
      <c r="Z11" s="375"/>
    </row>
    <row r="12" spans="1:26" s="29" customFormat="1" ht="15" customHeight="1" thickBot="1" x14ac:dyDescent="0.25">
      <c r="A12" s="383"/>
      <c r="B12" s="383"/>
      <c r="C12" s="385"/>
      <c r="D12" s="383"/>
      <c r="E12" s="345"/>
      <c r="F12" s="350"/>
      <c r="G12" s="351"/>
      <c r="H12" s="352"/>
      <c r="I12" s="356"/>
      <c r="J12" s="357"/>
      <c r="K12" s="358"/>
      <c r="L12" s="361"/>
      <c r="M12" s="362"/>
      <c r="N12" s="362"/>
      <c r="O12" s="368"/>
      <c r="P12" s="369"/>
      <c r="Q12" s="370"/>
      <c r="R12" s="373"/>
      <c r="S12" s="374"/>
      <c r="T12" s="374"/>
      <c r="U12" s="374"/>
      <c r="V12" s="376"/>
      <c r="W12" s="377"/>
      <c r="X12" s="377"/>
      <c r="Y12" s="377"/>
      <c r="Z12" s="378"/>
    </row>
    <row r="13" spans="1:26" s="29" customFormat="1" ht="30" customHeight="1" thickBot="1" x14ac:dyDescent="0.25">
      <c r="A13" s="383"/>
      <c r="B13" s="383"/>
      <c r="C13" s="386"/>
      <c r="D13" s="383"/>
      <c r="E13" s="346"/>
      <c r="F13" s="21" t="s">
        <v>26</v>
      </c>
      <c r="G13" s="22" t="s">
        <v>14</v>
      </c>
      <c r="H13" s="23" t="s">
        <v>15</v>
      </c>
      <c r="I13" s="16" t="s">
        <v>26</v>
      </c>
      <c r="J13" s="17" t="s">
        <v>27</v>
      </c>
      <c r="K13" s="18" t="s">
        <v>28</v>
      </c>
      <c r="L13" s="16" t="s">
        <v>26</v>
      </c>
      <c r="M13" s="17" t="s">
        <v>35</v>
      </c>
      <c r="N13" s="24" t="s">
        <v>19</v>
      </c>
      <c r="O13" s="16" t="s">
        <v>26</v>
      </c>
      <c r="P13" s="17" t="s">
        <v>25</v>
      </c>
      <c r="Q13" s="24" t="s">
        <v>20</v>
      </c>
      <c r="R13" s="16" t="s">
        <v>26</v>
      </c>
      <c r="S13" s="17" t="s">
        <v>22</v>
      </c>
      <c r="T13" s="17" t="s">
        <v>12</v>
      </c>
      <c r="U13" s="24" t="s">
        <v>42</v>
      </c>
      <c r="V13" s="148" t="s">
        <v>26</v>
      </c>
      <c r="W13" s="148" t="s">
        <v>63</v>
      </c>
      <c r="X13" s="148" t="s">
        <v>64</v>
      </c>
      <c r="Y13" s="148" t="s">
        <v>65</v>
      </c>
      <c r="Z13" s="148" t="s">
        <v>66</v>
      </c>
    </row>
    <row r="14" spans="1:26" s="29" customFormat="1" ht="15" customHeight="1" x14ac:dyDescent="0.2">
      <c r="A14" s="387" t="s">
        <v>33</v>
      </c>
      <c r="B14" s="33" t="s">
        <v>34</v>
      </c>
      <c r="C14" s="27"/>
      <c r="D14" s="47"/>
      <c r="E14" s="205">
        <f>SUM(F14+I14+L14+O14+R14+V14)</f>
        <v>671</v>
      </c>
      <c r="F14" s="149">
        <f t="shared" ref="F14:Z14" si="0">SUM(F17:F20)</f>
        <v>139</v>
      </c>
      <c r="G14" s="150">
        <f t="shared" si="0"/>
        <v>23</v>
      </c>
      <c r="H14" s="152">
        <f t="shared" si="0"/>
        <v>116</v>
      </c>
      <c r="I14" s="149">
        <f t="shared" si="0"/>
        <v>532</v>
      </c>
      <c r="J14" s="150">
        <f t="shared" si="0"/>
        <v>387</v>
      </c>
      <c r="K14" s="151">
        <f t="shared" si="0"/>
        <v>145</v>
      </c>
      <c r="L14" s="211">
        <f t="shared" si="0"/>
        <v>0</v>
      </c>
      <c r="M14" s="150">
        <f t="shared" si="0"/>
        <v>0</v>
      </c>
      <c r="N14" s="152">
        <f t="shared" si="0"/>
        <v>0</v>
      </c>
      <c r="O14" s="149">
        <f t="shared" si="0"/>
        <v>0</v>
      </c>
      <c r="P14" s="150">
        <f t="shared" si="0"/>
        <v>0</v>
      </c>
      <c r="Q14" s="151">
        <f t="shared" si="0"/>
        <v>0</v>
      </c>
      <c r="R14" s="211">
        <f t="shared" si="0"/>
        <v>0</v>
      </c>
      <c r="S14" s="150">
        <f t="shared" si="0"/>
        <v>0</v>
      </c>
      <c r="T14" s="150">
        <f t="shared" si="0"/>
        <v>0</v>
      </c>
      <c r="U14" s="152">
        <f t="shared" si="0"/>
        <v>0</v>
      </c>
      <c r="V14" s="149">
        <f t="shared" si="0"/>
        <v>0</v>
      </c>
      <c r="W14" s="150">
        <f t="shared" si="0"/>
        <v>0</v>
      </c>
      <c r="X14" s="150">
        <f t="shared" si="0"/>
        <v>0</v>
      </c>
      <c r="Y14" s="150">
        <f t="shared" si="0"/>
        <v>0</v>
      </c>
      <c r="Z14" s="151">
        <f t="shared" si="0"/>
        <v>0</v>
      </c>
    </row>
    <row r="15" spans="1:26" s="29" customFormat="1" ht="15" customHeight="1" x14ac:dyDescent="0.2">
      <c r="A15" s="388"/>
      <c r="B15" s="34" t="s">
        <v>0</v>
      </c>
      <c r="C15" s="28"/>
      <c r="D15" s="48"/>
      <c r="E15" s="159">
        <f>SUM(E18:E19)</f>
        <v>328</v>
      </c>
      <c r="F15" s="275">
        <f t="shared" ref="F15:Z15" si="1">SUM(F18:F19)</f>
        <v>122</v>
      </c>
      <c r="G15" s="274">
        <f t="shared" si="1"/>
        <v>23</v>
      </c>
      <c r="H15" s="277">
        <f t="shared" si="1"/>
        <v>99</v>
      </c>
      <c r="I15" s="275">
        <f t="shared" si="1"/>
        <v>206</v>
      </c>
      <c r="J15" s="274">
        <f t="shared" si="1"/>
        <v>206</v>
      </c>
      <c r="K15" s="276">
        <f t="shared" si="1"/>
        <v>0</v>
      </c>
      <c r="L15" s="278">
        <f t="shared" si="1"/>
        <v>0</v>
      </c>
      <c r="M15" s="274">
        <f t="shared" si="1"/>
        <v>0</v>
      </c>
      <c r="N15" s="277">
        <f t="shared" si="1"/>
        <v>0</v>
      </c>
      <c r="O15" s="275">
        <f t="shared" si="1"/>
        <v>0</v>
      </c>
      <c r="P15" s="274">
        <f t="shared" si="1"/>
        <v>0</v>
      </c>
      <c r="Q15" s="276">
        <f t="shared" si="1"/>
        <v>0</v>
      </c>
      <c r="R15" s="278">
        <f t="shared" si="1"/>
        <v>0</v>
      </c>
      <c r="S15" s="274">
        <f t="shared" si="1"/>
        <v>0</v>
      </c>
      <c r="T15" s="274">
        <f t="shared" si="1"/>
        <v>0</v>
      </c>
      <c r="U15" s="277">
        <f t="shared" si="1"/>
        <v>0</v>
      </c>
      <c r="V15" s="275">
        <f t="shared" si="1"/>
        <v>0</v>
      </c>
      <c r="W15" s="274">
        <f t="shared" si="1"/>
        <v>0</v>
      </c>
      <c r="X15" s="274">
        <f t="shared" si="1"/>
        <v>0</v>
      </c>
      <c r="Y15" s="274">
        <f t="shared" si="1"/>
        <v>0</v>
      </c>
      <c r="Z15" s="276">
        <f t="shared" si="1"/>
        <v>0</v>
      </c>
    </row>
    <row r="16" spans="1:26" s="29" customFormat="1" ht="15" customHeight="1" thickBot="1" x14ac:dyDescent="0.25">
      <c r="A16" s="389"/>
      <c r="B16" s="41" t="s">
        <v>1</v>
      </c>
      <c r="C16" s="28"/>
      <c r="D16" s="48"/>
      <c r="E16" s="279">
        <f>SUM(E17+E20)</f>
        <v>343</v>
      </c>
      <c r="F16" s="280">
        <f t="shared" ref="F16:Z16" si="2">SUM(F17+F20)</f>
        <v>17</v>
      </c>
      <c r="G16" s="281">
        <f t="shared" si="2"/>
        <v>0</v>
      </c>
      <c r="H16" s="282">
        <f t="shared" si="2"/>
        <v>17</v>
      </c>
      <c r="I16" s="280">
        <f t="shared" si="2"/>
        <v>326</v>
      </c>
      <c r="J16" s="281">
        <f t="shared" si="2"/>
        <v>181</v>
      </c>
      <c r="K16" s="283">
        <f t="shared" si="2"/>
        <v>145</v>
      </c>
      <c r="L16" s="284">
        <f t="shared" si="2"/>
        <v>0</v>
      </c>
      <c r="M16" s="281">
        <f t="shared" si="2"/>
        <v>0</v>
      </c>
      <c r="N16" s="282">
        <f t="shared" si="2"/>
        <v>0</v>
      </c>
      <c r="O16" s="280">
        <f t="shared" si="2"/>
        <v>0</v>
      </c>
      <c r="P16" s="281">
        <f t="shared" si="2"/>
        <v>0</v>
      </c>
      <c r="Q16" s="283">
        <f t="shared" si="2"/>
        <v>0</v>
      </c>
      <c r="R16" s="284">
        <f t="shared" si="2"/>
        <v>0</v>
      </c>
      <c r="S16" s="281">
        <f t="shared" si="2"/>
        <v>0</v>
      </c>
      <c r="T16" s="281">
        <f t="shared" si="2"/>
        <v>0</v>
      </c>
      <c r="U16" s="282">
        <f t="shared" si="2"/>
        <v>0</v>
      </c>
      <c r="V16" s="280">
        <f t="shared" si="2"/>
        <v>0</v>
      </c>
      <c r="W16" s="281">
        <f t="shared" si="2"/>
        <v>0</v>
      </c>
      <c r="X16" s="281">
        <f t="shared" si="2"/>
        <v>0</v>
      </c>
      <c r="Y16" s="281">
        <f t="shared" si="2"/>
        <v>0</v>
      </c>
      <c r="Z16" s="283">
        <f t="shared" si="2"/>
        <v>0</v>
      </c>
    </row>
    <row r="17" spans="1:26" s="165" customFormat="1" ht="15" customHeight="1" x14ac:dyDescent="0.2">
      <c r="A17" s="160" t="s">
        <v>2</v>
      </c>
      <c r="B17" s="161" t="s">
        <v>1</v>
      </c>
      <c r="C17" s="162">
        <v>50027573</v>
      </c>
      <c r="D17" s="163" t="s">
        <v>52</v>
      </c>
      <c r="E17" s="285">
        <f>SUM(F17+I17+L17+O17+R17+V17)</f>
        <v>214</v>
      </c>
      <c r="F17" s="286">
        <f>SUM(G17:H17)</f>
        <v>17</v>
      </c>
      <c r="G17" s="287">
        <v>0</v>
      </c>
      <c r="H17" s="288">
        <v>17</v>
      </c>
      <c r="I17" s="286">
        <f>SUM(J17:K17)</f>
        <v>197</v>
      </c>
      <c r="J17" s="287">
        <v>114</v>
      </c>
      <c r="K17" s="288">
        <v>83</v>
      </c>
      <c r="L17" s="286">
        <f>SUM(M17:N17)</f>
        <v>0</v>
      </c>
      <c r="M17" s="287">
        <v>0</v>
      </c>
      <c r="N17" s="288">
        <v>0</v>
      </c>
      <c r="O17" s="289">
        <f>SUM(P17:Q17)</f>
        <v>0</v>
      </c>
      <c r="P17" s="287">
        <v>0</v>
      </c>
      <c r="Q17" s="290">
        <v>0</v>
      </c>
      <c r="R17" s="291">
        <f>SUM(S17:U17)</f>
        <v>0</v>
      </c>
      <c r="S17" s="287">
        <v>0</v>
      </c>
      <c r="T17" s="287">
        <v>0</v>
      </c>
      <c r="U17" s="287">
        <v>0</v>
      </c>
      <c r="V17" s="292">
        <f>SUM(W17:Z17)</f>
        <v>0</v>
      </c>
      <c r="W17" s="293">
        <v>0</v>
      </c>
      <c r="X17" s="294">
        <v>0</v>
      </c>
      <c r="Y17" s="287">
        <v>0</v>
      </c>
      <c r="Z17" s="288">
        <v>0</v>
      </c>
    </row>
    <row r="18" spans="1:26" s="165" customFormat="1" ht="15" customHeight="1" x14ac:dyDescent="0.2">
      <c r="A18" s="166" t="s">
        <v>3</v>
      </c>
      <c r="B18" s="167" t="s">
        <v>0</v>
      </c>
      <c r="C18" s="168">
        <v>50029584</v>
      </c>
      <c r="D18" s="169" t="s">
        <v>47</v>
      </c>
      <c r="E18" s="170">
        <f>SUM(F18+I18+L18+O18+R18+V18)</f>
        <v>52</v>
      </c>
      <c r="F18" s="171">
        <f>SUM(G18:H18)</f>
        <v>52</v>
      </c>
      <c r="G18" s="172">
        <v>23</v>
      </c>
      <c r="H18" s="173">
        <v>29</v>
      </c>
      <c r="I18" s="171">
        <f>SUM(J18:K18)</f>
        <v>0</v>
      </c>
      <c r="J18" s="172">
        <v>0</v>
      </c>
      <c r="K18" s="173">
        <v>0</v>
      </c>
      <c r="L18" s="171">
        <f>SUM(M18:N18)</f>
        <v>0</v>
      </c>
      <c r="M18" s="172">
        <v>0</v>
      </c>
      <c r="N18" s="173">
        <v>0</v>
      </c>
      <c r="O18" s="174">
        <f>SUM(P18:Q18)</f>
        <v>0</v>
      </c>
      <c r="P18" s="172">
        <v>0</v>
      </c>
      <c r="Q18" s="175">
        <v>0</v>
      </c>
      <c r="R18" s="176">
        <f>SUM(S18:U18)</f>
        <v>0</v>
      </c>
      <c r="S18" s="172">
        <v>0</v>
      </c>
      <c r="T18" s="172">
        <v>0</v>
      </c>
      <c r="U18" s="172">
        <v>0</v>
      </c>
      <c r="V18" s="164">
        <f>SUM(W18:Z18)</f>
        <v>0</v>
      </c>
      <c r="W18" s="177">
        <v>0</v>
      </c>
      <c r="X18" s="178">
        <v>0</v>
      </c>
      <c r="Y18" s="172">
        <v>0</v>
      </c>
      <c r="Z18" s="173">
        <v>0</v>
      </c>
    </row>
    <row r="19" spans="1:26" s="179" customFormat="1" ht="15" customHeight="1" x14ac:dyDescent="0.2">
      <c r="A19" s="166" t="s">
        <v>53</v>
      </c>
      <c r="B19" s="167" t="s">
        <v>0</v>
      </c>
      <c r="C19" s="168">
        <v>50030078</v>
      </c>
      <c r="D19" s="169" t="s">
        <v>54</v>
      </c>
      <c r="E19" s="170">
        <f>SUM(F19+I19+L19+O19+R19+V19)</f>
        <v>276</v>
      </c>
      <c r="F19" s="171">
        <f>SUM(G19:H19)</f>
        <v>70</v>
      </c>
      <c r="G19" s="172">
        <v>0</v>
      </c>
      <c r="H19" s="173">
        <v>70</v>
      </c>
      <c r="I19" s="171">
        <f>SUM(J19:K19)</f>
        <v>206</v>
      </c>
      <c r="J19" s="172">
        <v>206</v>
      </c>
      <c r="K19" s="173">
        <v>0</v>
      </c>
      <c r="L19" s="171">
        <f>SUM(M19:N19)</f>
        <v>0</v>
      </c>
      <c r="M19" s="172">
        <v>0</v>
      </c>
      <c r="N19" s="173">
        <v>0</v>
      </c>
      <c r="O19" s="174">
        <f>SUM(P19:Q19)</f>
        <v>0</v>
      </c>
      <c r="P19" s="172">
        <v>0</v>
      </c>
      <c r="Q19" s="175">
        <v>0</v>
      </c>
      <c r="R19" s="176">
        <f>SUM(S19:U19)</f>
        <v>0</v>
      </c>
      <c r="S19" s="172">
        <v>0</v>
      </c>
      <c r="T19" s="172">
        <v>0</v>
      </c>
      <c r="U19" s="172">
        <v>0</v>
      </c>
      <c r="V19" s="164">
        <f>SUM(W19:Z19)</f>
        <v>0</v>
      </c>
      <c r="W19" s="177">
        <v>0</v>
      </c>
      <c r="X19" s="178">
        <v>0</v>
      </c>
      <c r="Y19" s="172">
        <v>0</v>
      </c>
      <c r="Z19" s="173">
        <v>0</v>
      </c>
    </row>
    <row r="20" spans="1:26" s="179" customFormat="1" ht="15" customHeight="1" thickBot="1" x14ac:dyDescent="0.25">
      <c r="A20" s="180" t="s">
        <v>5</v>
      </c>
      <c r="B20" s="181" t="s">
        <v>1</v>
      </c>
      <c r="C20" s="182">
        <v>50010050</v>
      </c>
      <c r="D20" s="183" t="s">
        <v>56</v>
      </c>
      <c r="E20" s="184">
        <f>SUM(F20+I20+L20+O20+R20+V20)</f>
        <v>129</v>
      </c>
      <c r="F20" s="185">
        <f>SUM(G20:H20)</f>
        <v>0</v>
      </c>
      <c r="G20" s="186">
        <v>0</v>
      </c>
      <c r="H20" s="187">
        <v>0</v>
      </c>
      <c r="I20" s="185">
        <f>SUM(J20:K20)</f>
        <v>129</v>
      </c>
      <c r="J20" s="186">
        <v>67</v>
      </c>
      <c r="K20" s="187">
        <v>62</v>
      </c>
      <c r="L20" s="185">
        <f>SUM(M20:N20)</f>
        <v>0</v>
      </c>
      <c r="M20" s="186">
        <v>0</v>
      </c>
      <c r="N20" s="187">
        <v>0</v>
      </c>
      <c r="O20" s="188">
        <f>SUM(P20:Q20)</f>
        <v>0</v>
      </c>
      <c r="P20" s="186">
        <v>0</v>
      </c>
      <c r="Q20" s="189">
        <v>0</v>
      </c>
      <c r="R20" s="190">
        <f>SUM(S20:U20)</f>
        <v>0</v>
      </c>
      <c r="S20" s="186">
        <v>0</v>
      </c>
      <c r="T20" s="186">
        <v>0</v>
      </c>
      <c r="U20" s="186">
        <v>0</v>
      </c>
      <c r="V20" s="191">
        <f>SUM(W20:Z20)</f>
        <v>0</v>
      </c>
      <c r="W20" s="192">
        <v>0</v>
      </c>
      <c r="X20" s="193">
        <v>0</v>
      </c>
      <c r="Y20" s="186">
        <v>0</v>
      </c>
      <c r="Z20" s="187">
        <v>0</v>
      </c>
    </row>
    <row r="22" spans="1:26" ht="15" customHeight="1" x14ac:dyDescent="0.2">
      <c r="A22" s="38" t="s">
        <v>39</v>
      </c>
      <c r="I22" s="55"/>
      <c r="L22" s="50"/>
    </row>
    <row r="23" spans="1:26" ht="15" customHeight="1" x14ac:dyDescent="0.2">
      <c r="A23" s="39" t="s">
        <v>60</v>
      </c>
    </row>
    <row r="24" spans="1:26" ht="15" customHeight="1" x14ac:dyDescent="0.2">
      <c r="A24" s="38" t="s">
        <v>62</v>
      </c>
    </row>
    <row r="25" spans="1:26" ht="15" customHeight="1" x14ac:dyDescent="0.2">
      <c r="A25" s="38"/>
    </row>
    <row r="26" spans="1:26" ht="15" customHeight="1" x14ac:dyDescent="0.2">
      <c r="A26" s="38"/>
    </row>
    <row r="27" spans="1:26" ht="15" customHeight="1" x14ac:dyDescent="0.2">
      <c r="A27" s="38"/>
    </row>
    <row r="28" spans="1:26" ht="15" customHeight="1" x14ac:dyDescent="0.2">
      <c r="A28" s="38"/>
    </row>
    <row r="29" spans="1:26" ht="15" customHeight="1" x14ac:dyDescent="0.2">
      <c r="A29" s="38"/>
    </row>
    <row r="30" spans="1:26" ht="15" customHeight="1" x14ac:dyDescent="0.2">
      <c r="A30" s="38"/>
    </row>
    <row r="31" spans="1:26" ht="15" customHeight="1" x14ac:dyDescent="0.2">
      <c r="A31" s="38"/>
    </row>
    <row r="32" spans="1:26" ht="15" customHeight="1" x14ac:dyDescent="0.2">
      <c r="A32" s="38"/>
    </row>
    <row r="33" spans="1:1" ht="15" customHeight="1" x14ac:dyDescent="0.2">
      <c r="A33" s="38"/>
    </row>
    <row r="34" spans="1:1" ht="15" customHeight="1" x14ac:dyDescent="0.2">
      <c r="A34" s="38"/>
    </row>
    <row r="35" spans="1:1" ht="15" customHeight="1" x14ac:dyDescent="0.2">
      <c r="A35" s="38"/>
    </row>
    <row r="36" spans="1:1" ht="15" customHeight="1" x14ac:dyDescent="0.2">
      <c r="A36" s="38"/>
    </row>
    <row r="37" spans="1:1" ht="15" customHeight="1" x14ac:dyDescent="0.2">
      <c r="A37" s="38"/>
    </row>
    <row r="38" spans="1:1" ht="15" customHeight="1" x14ac:dyDescent="0.2">
      <c r="A38" s="38"/>
    </row>
    <row r="39" spans="1:1" ht="15" customHeight="1" x14ac:dyDescent="0.2">
      <c r="A39" s="38"/>
    </row>
    <row r="40" spans="1:1" ht="15" customHeight="1" x14ac:dyDescent="0.2">
      <c r="A40" s="38"/>
    </row>
    <row r="41" spans="1:1" ht="15" customHeight="1" x14ac:dyDescent="0.2">
      <c r="A41" s="38"/>
    </row>
    <row r="42" spans="1:1" ht="15" customHeight="1" x14ac:dyDescent="0.2">
      <c r="A42" s="38"/>
    </row>
    <row r="43" spans="1:1" ht="15" customHeight="1" x14ac:dyDescent="0.2">
      <c r="A43" s="38"/>
    </row>
    <row r="44" spans="1:1" ht="15" customHeight="1" x14ac:dyDescent="0.2">
      <c r="A44" s="38"/>
    </row>
  </sheetData>
  <sheetProtection password="8930" sheet="1"/>
  <mergeCells count="21">
    <mergeCell ref="V11:Z12"/>
    <mergeCell ref="A14:A16"/>
    <mergeCell ref="A11:A13"/>
    <mergeCell ref="B11:B13"/>
    <mergeCell ref="C11:C13"/>
    <mergeCell ref="D11:D13"/>
    <mergeCell ref="E11:E13"/>
    <mergeCell ref="F11:H12"/>
    <mergeCell ref="I11:K12"/>
    <mergeCell ref="L11:N12"/>
    <mergeCell ref="O11:Q12"/>
    <mergeCell ref="R11:U12"/>
    <mergeCell ref="A7:Z7"/>
    <mergeCell ref="A8:Z8"/>
    <mergeCell ref="A9:Z9"/>
    <mergeCell ref="A1:Z1"/>
    <mergeCell ref="A2:Z2"/>
    <mergeCell ref="A3:Z3"/>
    <mergeCell ref="A4:Z4"/>
    <mergeCell ref="A5:Z5"/>
    <mergeCell ref="A6:Z6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24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49" customWidth="1"/>
    <col min="2" max="3" width="9.7109375" style="51" customWidth="1"/>
    <col min="4" max="4" width="55.7109375" style="49" customWidth="1"/>
    <col min="5" max="16" width="11.7109375" style="49" customWidth="1"/>
    <col min="17" max="17" width="13.7109375" style="49" customWidth="1"/>
    <col min="18" max="26" width="11.7109375" style="49" customWidth="1"/>
    <col min="27" max="16384" width="9.140625" style="49"/>
  </cols>
  <sheetData>
    <row r="1" spans="1:26" s="29" customFormat="1" ht="15" customHeight="1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26" s="29" customFormat="1" ht="15" customHeight="1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</row>
    <row r="3" spans="1:26" s="29" customFormat="1" ht="15" customHeight="1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</row>
    <row r="4" spans="1:26" s="29" customFormat="1" ht="15" customHeight="1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</row>
    <row r="5" spans="1:26" s="29" customFormat="1" ht="15" customHeight="1" x14ac:dyDescent="0.2">
      <c r="A5" s="363" t="s">
        <v>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</row>
    <row r="6" spans="1:26" s="29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9" customFormat="1" ht="15" customHeight="1" x14ac:dyDescent="0.2">
      <c r="A7" s="364" t="s">
        <v>67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</row>
    <row r="8" spans="1:26" s="29" customFormat="1" ht="15" customHeight="1" x14ac:dyDescent="0.2">
      <c r="A8" s="364" t="s">
        <v>46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</row>
    <row r="9" spans="1:26" s="29" customFormat="1" ht="15" customHeight="1" x14ac:dyDescent="0.2">
      <c r="A9" s="364" t="s">
        <v>45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</row>
    <row r="10" spans="1:26" s="2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9" customFormat="1" ht="15" customHeight="1" x14ac:dyDescent="0.2">
      <c r="A11" s="382" t="s">
        <v>31</v>
      </c>
      <c r="B11" s="382" t="s">
        <v>32</v>
      </c>
      <c r="C11" s="384" t="s">
        <v>10</v>
      </c>
      <c r="D11" s="382" t="s">
        <v>30</v>
      </c>
      <c r="E11" s="344" t="s">
        <v>11</v>
      </c>
      <c r="F11" s="347" t="s">
        <v>21</v>
      </c>
      <c r="G11" s="348"/>
      <c r="H11" s="349"/>
      <c r="I11" s="353" t="s">
        <v>22</v>
      </c>
      <c r="J11" s="354"/>
      <c r="K11" s="355"/>
      <c r="L11" s="359" t="s">
        <v>12</v>
      </c>
      <c r="M11" s="360"/>
      <c r="N11" s="360"/>
      <c r="O11" s="360"/>
      <c r="P11" s="365" t="s">
        <v>13</v>
      </c>
      <c r="Q11" s="366"/>
      <c r="R11" s="367"/>
      <c r="S11" s="371" t="s">
        <v>29</v>
      </c>
      <c r="T11" s="372"/>
      <c r="U11" s="372"/>
      <c r="V11" s="372"/>
      <c r="W11" s="375"/>
      <c r="X11" s="371" t="s">
        <v>23</v>
      </c>
      <c r="Y11" s="372"/>
      <c r="Z11" s="375"/>
    </row>
    <row r="12" spans="1:26" s="29" customFormat="1" ht="15" customHeight="1" thickBot="1" x14ac:dyDescent="0.25">
      <c r="A12" s="383"/>
      <c r="B12" s="383"/>
      <c r="C12" s="385"/>
      <c r="D12" s="383"/>
      <c r="E12" s="345"/>
      <c r="F12" s="350"/>
      <c r="G12" s="351"/>
      <c r="H12" s="352"/>
      <c r="I12" s="356"/>
      <c r="J12" s="357"/>
      <c r="K12" s="358"/>
      <c r="L12" s="361"/>
      <c r="M12" s="362"/>
      <c r="N12" s="362"/>
      <c r="O12" s="362"/>
      <c r="P12" s="368"/>
      <c r="Q12" s="369"/>
      <c r="R12" s="370"/>
      <c r="S12" s="373"/>
      <c r="T12" s="374"/>
      <c r="U12" s="374"/>
      <c r="V12" s="374"/>
      <c r="W12" s="390"/>
      <c r="X12" s="376"/>
      <c r="Y12" s="377"/>
      <c r="Z12" s="378"/>
    </row>
    <row r="13" spans="1:26" s="29" customFormat="1" ht="30" customHeight="1" thickBot="1" x14ac:dyDescent="0.25">
      <c r="A13" s="383"/>
      <c r="B13" s="383"/>
      <c r="C13" s="386"/>
      <c r="D13" s="383"/>
      <c r="E13" s="346"/>
      <c r="F13" s="21" t="s">
        <v>26</v>
      </c>
      <c r="G13" s="22" t="s">
        <v>14</v>
      </c>
      <c r="H13" s="23" t="s">
        <v>15</v>
      </c>
      <c r="I13" s="16" t="s">
        <v>26</v>
      </c>
      <c r="J13" s="17" t="s">
        <v>27</v>
      </c>
      <c r="K13" s="18" t="s">
        <v>28</v>
      </c>
      <c r="L13" s="16" t="s">
        <v>26</v>
      </c>
      <c r="M13" s="17" t="s">
        <v>35</v>
      </c>
      <c r="N13" s="17" t="s">
        <v>36</v>
      </c>
      <c r="O13" s="24" t="s">
        <v>19</v>
      </c>
      <c r="P13" s="16" t="s">
        <v>26</v>
      </c>
      <c r="Q13" s="17" t="s">
        <v>25</v>
      </c>
      <c r="R13" s="24" t="s">
        <v>20</v>
      </c>
      <c r="S13" s="16" t="s">
        <v>26</v>
      </c>
      <c r="T13" s="17" t="s">
        <v>22</v>
      </c>
      <c r="U13" s="17" t="s">
        <v>12</v>
      </c>
      <c r="V13" s="24" t="s">
        <v>42</v>
      </c>
      <c r="W13" s="24" t="s">
        <v>16</v>
      </c>
      <c r="X13" s="16" t="s">
        <v>26</v>
      </c>
      <c r="Y13" s="17" t="s">
        <v>17</v>
      </c>
      <c r="Z13" s="18" t="s">
        <v>18</v>
      </c>
    </row>
    <row r="14" spans="1:26" s="29" customFormat="1" ht="15" customHeight="1" x14ac:dyDescent="0.2">
      <c r="A14" s="387" t="s">
        <v>33</v>
      </c>
      <c r="B14" s="33" t="s">
        <v>34</v>
      </c>
      <c r="C14" s="27"/>
      <c r="D14" s="47"/>
      <c r="E14" s="240">
        <f t="shared" ref="E14:Z14" si="0">SUM(E17:E20)</f>
        <v>586</v>
      </c>
      <c r="F14" s="149">
        <f t="shared" si="0"/>
        <v>136</v>
      </c>
      <c r="G14" s="150">
        <f t="shared" si="0"/>
        <v>21</v>
      </c>
      <c r="H14" s="152">
        <f t="shared" si="0"/>
        <v>115</v>
      </c>
      <c r="I14" s="149">
        <f t="shared" si="0"/>
        <v>450</v>
      </c>
      <c r="J14" s="150">
        <f t="shared" si="0"/>
        <v>405</v>
      </c>
      <c r="K14" s="151">
        <f t="shared" si="0"/>
        <v>45</v>
      </c>
      <c r="L14" s="211">
        <f t="shared" si="0"/>
        <v>0</v>
      </c>
      <c r="M14" s="150">
        <f t="shared" si="0"/>
        <v>0</v>
      </c>
      <c r="N14" s="150">
        <f t="shared" si="0"/>
        <v>0</v>
      </c>
      <c r="O14" s="152">
        <f t="shared" si="0"/>
        <v>0</v>
      </c>
      <c r="P14" s="149">
        <f t="shared" si="0"/>
        <v>0</v>
      </c>
      <c r="Q14" s="150">
        <f t="shared" si="0"/>
        <v>0</v>
      </c>
      <c r="R14" s="151">
        <f t="shared" si="0"/>
        <v>0</v>
      </c>
      <c r="S14" s="211">
        <f t="shared" si="0"/>
        <v>0</v>
      </c>
      <c r="T14" s="150">
        <f t="shared" si="0"/>
        <v>0</v>
      </c>
      <c r="U14" s="150">
        <f t="shared" si="0"/>
        <v>0</v>
      </c>
      <c r="V14" s="150">
        <f t="shared" si="0"/>
        <v>0</v>
      </c>
      <c r="W14" s="152">
        <f t="shared" si="0"/>
        <v>0</v>
      </c>
      <c r="X14" s="149">
        <f t="shared" si="0"/>
        <v>0</v>
      </c>
      <c r="Y14" s="150">
        <f t="shared" si="0"/>
        <v>0</v>
      </c>
      <c r="Z14" s="151">
        <f t="shared" si="0"/>
        <v>0</v>
      </c>
    </row>
    <row r="15" spans="1:26" s="29" customFormat="1" ht="15" customHeight="1" x14ac:dyDescent="0.2">
      <c r="A15" s="388"/>
      <c r="B15" s="34" t="s">
        <v>0</v>
      </c>
      <c r="C15" s="28"/>
      <c r="D15" s="48"/>
      <c r="E15" s="241">
        <f>SUM(E17:E18)</f>
        <v>351</v>
      </c>
      <c r="F15" s="207">
        <f t="shared" ref="F15:Z15" si="1">SUM(F17:F18)</f>
        <v>136</v>
      </c>
      <c r="G15" s="153">
        <f t="shared" si="1"/>
        <v>21</v>
      </c>
      <c r="H15" s="155">
        <f t="shared" si="1"/>
        <v>115</v>
      </c>
      <c r="I15" s="207">
        <f t="shared" si="1"/>
        <v>215</v>
      </c>
      <c r="J15" s="153">
        <f t="shared" si="1"/>
        <v>215</v>
      </c>
      <c r="K15" s="154">
        <f t="shared" si="1"/>
        <v>0</v>
      </c>
      <c r="L15" s="212">
        <f t="shared" si="1"/>
        <v>0</v>
      </c>
      <c r="M15" s="153">
        <f t="shared" si="1"/>
        <v>0</v>
      </c>
      <c r="N15" s="153">
        <f t="shared" si="1"/>
        <v>0</v>
      </c>
      <c r="O15" s="155">
        <f t="shared" si="1"/>
        <v>0</v>
      </c>
      <c r="P15" s="207">
        <f t="shared" si="1"/>
        <v>0</v>
      </c>
      <c r="Q15" s="153">
        <f t="shared" si="1"/>
        <v>0</v>
      </c>
      <c r="R15" s="154">
        <f t="shared" si="1"/>
        <v>0</v>
      </c>
      <c r="S15" s="212">
        <f t="shared" si="1"/>
        <v>0</v>
      </c>
      <c r="T15" s="153">
        <f t="shared" si="1"/>
        <v>0</v>
      </c>
      <c r="U15" s="153">
        <f t="shared" si="1"/>
        <v>0</v>
      </c>
      <c r="V15" s="153">
        <f t="shared" si="1"/>
        <v>0</v>
      </c>
      <c r="W15" s="155">
        <f t="shared" si="1"/>
        <v>0</v>
      </c>
      <c r="X15" s="207">
        <f t="shared" si="1"/>
        <v>0</v>
      </c>
      <c r="Y15" s="153">
        <f t="shared" si="1"/>
        <v>0</v>
      </c>
      <c r="Z15" s="154">
        <f t="shared" si="1"/>
        <v>0</v>
      </c>
    </row>
    <row r="16" spans="1:26" s="29" customFormat="1" ht="15" customHeight="1" thickBot="1" x14ac:dyDescent="0.25">
      <c r="A16" s="389"/>
      <c r="B16" s="41" t="s">
        <v>1</v>
      </c>
      <c r="C16" s="28"/>
      <c r="D16" s="48"/>
      <c r="E16" s="242">
        <f>SUM(E19:E20)</f>
        <v>235</v>
      </c>
      <c r="F16" s="209">
        <f t="shared" ref="F16:Z16" si="2">SUM(F19:F20)</f>
        <v>0</v>
      </c>
      <c r="G16" s="156">
        <f t="shared" si="2"/>
        <v>0</v>
      </c>
      <c r="H16" s="158">
        <f t="shared" si="2"/>
        <v>0</v>
      </c>
      <c r="I16" s="209">
        <f t="shared" si="2"/>
        <v>235</v>
      </c>
      <c r="J16" s="156">
        <f t="shared" si="2"/>
        <v>190</v>
      </c>
      <c r="K16" s="157">
        <f t="shared" si="2"/>
        <v>45</v>
      </c>
      <c r="L16" s="213">
        <f t="shared" si="2"/>
        <v>0</v>
      </c>
      <c r="M16" s="156">
        <f t="shared" si="2"/>
        <v>0</v>
      </c>
      <c r="N16" s="156">
        <f t="shared" si="2"/>
        <v>0</v>
      </c>
      <c r="O16" s="158">
        <f t="shared" si="2"/>
        <v>0</v>
      </c>
      <c r="P16" s="209">
        <f t="shared" si="2"/>
        <v>0</v>
      </c>
      <c r="Q16" s="156">
        <f t="shared" si="2"/>
        <v>0</v>
      </c>
      <c r="R16" s="157">
        <f t="shared" si="2"/>
        <v>0</v>
      </c>
      <c r="S16" s="213">
        <f t="shared" si="2"/>
        <v>0</v>
      </c>
      <c r="T16" s="156">
        <f t="shared" si="2"/>
        <v>0</v>
      </c>
      <c r="U16" s="156">
        <f t="shared" si="2"/>
        <v>0</v>
      </c>
      <c r="V16" s="156">
        <f t="shared" si="2"/>
        <v>0</v>
      </c>
      <c r="W16" s="158">
        <f t="shared" si="2"/>
        <v>0</v>
      </c>
      <c r="X16" s="209">
        <f t="shared" si="2"/>
        <v>0</v>
      </c>
      <c r="Y16" s="156">
        <f t="shared" si="2"/>
        <v>0</v>
      </c>
      <c r="Z16" s="157">
        <f t="shared" si="2"/>
        <v>0</v>
      </c>
    </row>
    <row r="17" spans="1:26" s="52" customFormat="1" ht="15" customHeight="1" x14ac:dyDescent="0.2">
      <c r="A17" s="68" t="s">
        <v>3</v>
      </c>
      <c r="B17" s="53" t="s">
        <v>0</v>
      </c>
      <c r="C17" s="54">
        <v>50029584</v>
      </c>
      <c r="D17" s="75" t="s">
        <v>47</v>
      </c>
      <c r="E17" s="265">
        <f>SUM(F17+I17+L17+P17+S17+X17)</f>
        <v>49</v>
      </c>
      <c r="F17" s="268">
        <f>SUM(G17:H17)</f>
        <v>49</v>
      </c>
      <c r="G17" s="260">
        <v>21</v>
      </c>
      <c r="H17" s="261">
        <v>28</v>
      </c>
      <c r="I17" s="251">
        <f>SUM(J17:K17)</f>
        <v>0</v>
      </c>
      <c r="J17" s="260">
        <v>0</v>
      </c>
      <c r="K17" s="262">
        <v>0</v>
      </c>
      <c r="L17" s="268">
        <f>SUM(M17:O17)</f>
        <v>0</v>
      </c>
      <c r="M17" s="260">
        <v>0</v>
      </c>
      <c r="N17" s="260">
        <v>0</v>
      </c>
      <c r="O17" s="261">
        <v>0</v>
      </c>
      <c r="P17" s="251">
        <f>SUM(Q17:R17)</f>
        <v>0</v>
      </c>
      <c r="Q17" s="260">
        <v>0</v>
      </c>
      <c r="R17" s="262">
        <v>0</v>
      </c>
      <c r="S17" s="271">
        <f>SUM(T17:W17)</f>
        <v>0</v>
      </c>
      <c r="T17" s="260">
        <v>0</v>
      </c>
      <c r="U17" s="260">
        <v>0</v>
      </c>
      <c r="V17" s="263">
        <v>0</v>
      </c>
      <c r="W17" s="264">
        <v>0</v>
      </c>
      <c r="X17" s="251">
        <f>SUM(Y17:Z17)</f>
        <v>0</v>
      </c>
      <c r="Y17" s="260">
        <v>0</v>
      </c>
      <c r="Z17" s="261">
        <v>0</v>
      </c>
    </row>
    <row r="18" spans="1:26" ht="15" customHeight="1" x14ac:dyDescent="0.2">
      <c r="A18" s="69" t="s">
        <v>53</v>
      </c>
      <c r="B18" s="71" t="s">
        <v>0</v>
      </c>
      <c r="C18" s="73">
        <v>50030078</v>
      </c>
      <c r="D18" s="76" t="s">
        <v>54</v>
      </c>
      <c r="E18" s="266">
        <f>SUM(F18+I18+L18+P18+S18+X18)</f>
        <v>302</v>
      </c>
      <c r="F18" s="269">
        <f>SUM(G18:H18)</f>
        <v>87</v>
      </c>
      <c r="G18" s="60">
        <v>0</v>
      </c>
      <c r="H18" s="63">
        <v>87</v>
      </c>
      <c r="I18" s="252">
        <f>SUM(J18:K18)</f>
        <v>215</v>
      </c>
      <c r="J18" s="60">
        <v>215</v>
      </c>
      <c r="K18" s="78">
        <v>0</v>
      </c>
      <c r="L18" s="269">
        <f>SUM(M18:O18)</f>
        <v>0</v>
      </c>
      <c r="M18" s="60">
        <v>0</v>
      </c>
      <c r="N18" s="60">
        <v>0</v>
      </c>
      <c r="O18" s="63">
        <v>0</v>
      </c>
      <c r="P18" s="252">
        <f>SUM(Q18:R18)</f>
        <v>0</v>
      </c>
      <c r="Q18" s="60">
        <v>0</v>
      </c>
      <c r="R18" s="78">
        <v>0</v>
      </c>
      <c r="S18" s="272">
        <f>SUM(T18:W18)</f>
        <v>0</v>
      </c>
      <c r="T18" s="60">
        <v>0</v>
      </c>
      <c r="U18" s="60">
        <v>0</v>
      </c>
      <c r="V18" s="61">
        <v>0</v>
      </c>
      <c r="W18" s="80">
        <v>0</v>
      </c>
      <c r="X18" s="252">
        <f>SUM(Y18:Z18)</f>
        <v>0</v>
      </c>
      <c r="Y18" s="60">
        <v>0</v>
      </c>
      <c r="Z18" s="63">
        <v>0</v>
      </c>
    </row>
    <row r="19" spans="1:26" ht="15" customHeight="1" x14ac:dyDescent="0.2">
      <c r="A19" s="69" t="s">
        <v>4</v>
      </c>
      <c r="B19" s="71" t="s">
        <v>1</v>
      </c>
      <c r="C19" s="73">
        <v>50022385</v>
      </c>
      <c r="D19" s="76" t="s">
        <v>55</v>
      </c>
      <c r="E19" s="266">
        <f>SUM(F19+I19+L19+P19+S19+X19)</f>
        <v>109</v>
      </c>
      <c r="F19" s="269">
        <f>SUM(G19:H19)</f>
        <v>0</v>
      </c>
      <c r="G19" s="60">
        <v>0</v>
      </c>
      <c r="H19" s="63">
        <v>0</v>
      </c>
      <c r="I19" s="252">
        <f>SUM(J19:K19)</f>
        <v>109</v>
      </c>
      <c r="J19" s="60">
        <v>109</v>
      </c>
      <c r="K19" s="78">
        <v>0</v>
      </c>
      <c r="L19" s="269">
        <f>SUM(M19:O19)</f>
        <v>0</v>
      </c>
      <c r="M19" s="60">
        <v>0</v>
      </c>
      <c r="N19" s="60">
        <v>0</v>
      </c>
      <c r="O19" s="63">
        <v>0</v>
      </c>
      <c r="P19" s="252">
        <f>SUM(Q19:R19)</f>
        <v>0</v>
      </c>
      <c r="Q19" s="60">
        <v>0</v>
      </c>
      <c r="R19" s="78">
        <v>0</v>
      </c>
      <c r="S19" s="272">
        <f>SUM(T19:W19)</f>
        <v>0</v>
      </c>
      <c r="T19" s="60">
        <v>0</v>
      </c>
      <c r="U19" s="60">
        <v>0</v>
      </c>
      <c r="V19" s="61">
        <v>0</v>
      </c>
      <c r="W19" s="80">
        <v>0</v>
      </c>
      <c r="X19" s="252">
        <f>SUM(Y19:Z19)</f>
        <v>0</v>
      </c>
      <c r="Y19" s="60">
        <v>0</v>
      </c>
      <c r="Z19" s="63">
        <v>0</v>
      </c>
    </row>
    <row r="20" spans="1:26" ht="15" customHeight="1" thickBot="1" x14ac:dyDescent="0.25">
      <c r="A20" s="70" t="s">
        <v>5</v>
      </c>
      <c r="B20" s="72" t="s">
        <v>1</v>
      </c>
      <c r="C20" s="74">
        <v>50010050</v>
      </c>
      <c r="D20" s="77" t="s">
        <v>56</v>
      </c>
      <c r="E20" s="267">
        <f>SUM(F20+I20+L20+P20+S20+X20)</f>
        <v>126</v>
      </c>
      <c r="F20" s="270">
        <f>SUM(G20:H20)</f>
        <v>0</v>
      </c>
      <c r="G20" s="65">
        <v>0</v>
      </c>
      <c r="H20" s="67">
        <v>0</v>
      </c>
      <c r="I20" s="253">
        <f>SUM(J20:K20)</f>
        <v>126</v>
      </c>
      <c r="J20" s="65">
        <v>81</v>
      </c>
      <c r="K20" s="79">
        <v>45</v>
      </c>
      <c r="L20" s="270">
        <f>SUM(M20:O20)</f>
        <v>0</v>
      </c>
      <c r="M20" s="65">
        <v>0</v>
      </c>
      <c r="N20" s="65">
        <v>0</v>
      </c>
      <c r="O20" s="67">
        <v>0</v>
      </c>
      <c r="P20" s="253">
        <f>SUM(Q20:R20)</f>
        <v>0</v>
      </c>
      <c r="Q20" s="65">
        <v>0</v>
      </c>
      <c r="R20" s="79">
        <v>0</v>
      </c>
      <c r="S20" s="273">
        <f>SUM(T20:W20)</f>
        <v>0</v>
      </c>
      <c r="T20" s="65">
        <v>0</v>
      </c>
      <c r="U20" s="65">
        <v>0</v>
      </c>
      <c r="V20" s="66">
        <v>0</v>
      </c>
      <c r="W20" s="81">
        <v>0</v>
      </c>
      <c r="X20" s="253">
        <f>SUM(Y20:Z20)</f>
        <v>0</v>
      </c>
      <c r="Y20" s="65">
        <v>0</v>
      </c>
      <c r="Z20" s="67">
        <v>0</v>
      </c>
    </row>
    <row r="22" spans="1:26" ht="15" customHeight="1" x14ac:dyDescent="0.2">
      <c r="A22" s="38" t="s">
        <v>39</v>
      </c>
      <c r="I22" s="55"/>
      <c r="L22" s="50"/>
    </row>
    <row r="23" spans="1:26" ht="15" customHeight="1" x14ac:dyDescent="0.2">
      <c r="A23" s="39" t="s">
        <v>60</v>
      </c>
    </row>
    <row r="24" spans="1:26" ht="15" customHeight="1" x14ac:dyDescent="0.2">
      <c r="A24" s="38" t="s">
        <v>57</v>
      </c>
    </row>
  </sheetData>
  <sheetProtection password="8B30" sheet="1"/>
  <mergeCells count="20">
    <mergeCell ref="C11:C13"/>
    <mergeCell ref="D11:D13"/>
    <mergeCell ref="E11:E13"/>
    <mergeCell ref="F11:H12"/>
    <mergeCell ref="A4:Z4"/>
    <mergeCell ref="S11:W12"/>
    <mergeCell ref="X11:Z12"/>
    <mergeCell ref="A14:A16"/>
    <mergeCell ref="A1:Z1"/>
    <mergeCell ref="A2:Z2"/>
    <mergeCell ref="A3:Z3"/>
    <mergeCell ref="A5:Z5"/>
    <mergeCell ref="A7:Z7"/>
    <mergeCell ref="A8:Z8"/>
    <mergeCell ref="A9:Z9"/>
    <mergeCell ref="I11:K12"/>
    <mergeCell ref="L11:O12"/>
    <mergeCell ref="P11:R12"/>
    <mergeCell ref="A11:A13"/>
    <mergeCell ref="B11:B13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7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44" customWidth="1"/>
    <col min="2" max="2" width="9.7109375" style="44" customWidth="1"/>
    <col min="3" max="3" width="9.7109375" style="45" customWidth="1"/>
    <col min="4" max="4" width="55.7109375" style="44" customWidth="1"/>
    <col min="5" max="5" width="10.7109375" style="46" customWidth="1"/>
    <col min="6" max="11" width="11.7109375" style="46" customWidth="1"/>
    <col min="12" max="16" width="11.7109375" style="44" customWidth="1"/>
    <col min="17" max="17" width="13.7109375" style="44" customWidth="1"/>
    <col min="18" max="26" width="11.7109375" style="44" customWidth="1"/>
    <col min="27" max="16384" width="9.140625" style="44"/>
  </cols>
  <sheetData>
    <row r="1" spans="1:26" s="29" customFormat="1" ht="15" customHeight="1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26" s="29" customFormat="1" ht="15" customHeight="1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</row>
    <row r="3" spans="1:26" s="29" customFormat="1" ht="15" customHeight="1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</row>
    <row r="4" spans="1:26" s="29" customFormat="1" ht="15" customHeight="1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</row>
    <row r="5" spans="1:26" s="29" customFormat="1" ht="15" customHeight="1" x14ac:dyDescent="0.2">
      <c r="A5" s="363" t="s">
        <v>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</row>
    <row r="6" spans="1:26" s="29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29" customFormat="1" ht="15" customHeight="1" x14ac:dyDescent="0.2">
      <c r="A7" s="364" t="s">
        <v>67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</row>
    <row r="8" spans="1:26" s="29" customFormat="1" ht="15" customHeight="1" x14ac:dyDescent="0.2">
      <c r="A8" s="364" t="s">
        <v>46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</row>
    <row r="9" spans="1:26" s="29" customFormat="1" ht="15" customHeight="1" x14ac:dyDescent="0.2">
      <c r="A9" s="364" t="s">
        <v>44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</row>
    <row r="10" spans="1:26" s="29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9" customFormat="1" ht="15" customHeight="1" x14ac:dyDescent="0.2">
      <c r="A11" s="382" t="s">
        <v>31</v>
      </c>
      <c r="B11" s="382" t="s">
        <v>32</v>
      </c>
      <c r="C11" s="384" t="s">
        <v>10</v>
      </c>
      <c r="D11" s="382" t="s">
        <v>30</v>
      </c>
      <c r="E11" s="344" t="s">
        <v>11</v>
      </c>
      <c r="F11" s="347" t="s">
        <v>21</v>
      </c>
      <c r="G11" s="348"/>
      <c r="H11" s="349"/>
      <c r="I11" s="353" t="s">
        <v>22</v>
      </c>
      <c r="J11" s="354"/>
      <c r="K11" s="355"/>
      <c r="L11" s="359" t="s">
        <v>12</v>
      </c>
      <c r="M11" s="360"/>
      <c r="N11" s="360"/>
      <c r="O11" s="360"/>
      <c r="P11" s="365" t="s">
        <v>13</v>
      </c>
      <c r="Q11" s="366"/>
      <c r="R11" s="367"/>
      <c r="S11" s="371" t="s">
        <v>29</v>
      </c>
      <c r="T11" s="372"/>
      <c r="U11" s="372"/>
      <c r="V11" s="372"/>
      <c r="W11" s="375"/>
      <c r="X11" s="371" t="s">
        <v>23</v>
      </c>
      <c r="Y11" s="372"/>
      <c r="Z11" s="375"/>
    </row>
    <row r="12" spans="1:26" s="29" customFormat="1" ht="15" customHeight="1" thickBot="1" x14ac:dyDescent="0.25">
      <c r="A12" s="383"/>
      <c r="B12" s="383"/>
      <c r="C12" s="385"/>
      <c r="D12" s="383"/>
      <c r="E12" s="345"/>
      <c r="F12" s="350"/>
      <c r="G12" s="351"/>
      <c r="H12" s="352"/>
      <c r="I12" s="356"/>
      <c r="J12" s="357"/>
      <c r="K12" s="358"/>
      <c r="L12" s="361"/>
      <c r="M12" s="362"/>
      <c r="N12" s="362"/>
      <c r="O12" s="362"/>
      <c r="P12" s="368"/>
      <c r="Q12" s="369"/>
      <c r="R12" s="370"/>
      <c r="S12" s="373"/>
      <c r="T12" s="374"/>
      <c r="U12" s="374"/>
      <c r="V12" s="374"/>
      <c r="W12" s="390"/>
      <c r="X12" s="376"/>
      <c r="Y12" s="377"/>
      <c r="Z12" s="378"/>
    </row>
    <row r="13" spans="1:26" s="29" customFormat="1" ht="30" customHeight="1" thickBot="1" x14ac:dyDescent="0.25">
      <c r="A13" s="383"/>
      <c r="B13" s="383"/>
      <c r="C13" s="386"/>
      <c r="D13" s="383"/>
      <c r="E13" s="346"/>
      <c r="F13" s="21" t="s">
        <v>26</v>
      </c>
      <c r="G13" s="22" t="s">
        <v>14</v>
      </c>
      <c r="H13" s="23" t="s">
        <v>15</v>
      </c>
      <c r="I13" s="56" t="s">
        <v>26</v>
      </c>
      <c r="J13" s="57" t="s">
        <v>27</v>
      </c>
      <c r="K13" s="58" t="s">
        <v>28</v>
      </c>
      <c r="L13" s="16" t="s">
        <v>26</v>
      </c>
      <c r="M13" s="17" t="s">
        <v>35</v>
      </c>
      <c r="N13" s="17" t="s">
        <v>36</v>
      </c>
      <c r="O13" s="24" t="s">
        <v>19</v>
      </c>
      <c r="P13" s="16" t="s">
        <v>26</v>
      </c>
      <c r="Q13" s="17" t="s">
        <v>25</v>
      </c>
      <c r="R13" s="24" t="s">
        <v>20</v>
      </c>
      <c r="S13" s="16" t="s">
        <v>26</v>
      </c>
      <c r="T13" s="17" t="s">
        <v>22</v>
      </c>
      <c r="U13" s="17" t="s">
        <v>12</v>
      </c>
      <c r="V13" s="24" t="s">
        <v>42</v>
      </c>
      <c r="W13" s="24" t="s">
        <v>16</v>
      </c>
      <c r="X13" s="16" t="s">
        <v>26</v>
      </c>
      <c r="Y13" s="17" t="s">
        <v>17</v>
      </c>
      <c r="Z13" s="18" t="s">
        <v>18</v>
      </c>
    </row>
    <row r="14" spans="1:26" s="29" customFormat="1" ht="15" customHeight="1" x14ac:dyDescent="0.2">
      <c r="A14" s="387" t="s">
        <v>33</v>
      </c>
      <c r="B14" s="33" t="s">
        <v>34</v>
      </c>
      <c r="C14" s="27"/>
      <c r="D14" s="47"/>
      <c r="E14" s="240">
        <f t="shared" ref="E14:Z14" si="0">SUM(E17:E20)</f>
        <v>599</v>
      </c>
      <c r="F14" s="149">
        <f t="shared" si="0"/>
        <v>131</v>
      </c>
      <c r="G14" s="150">
        <f t="shared" si="0"/>
        <v>21</v>
      </c>
      <c r="H14" s="152">
        <f t="shared" si="0"/>
        <v>110</v>
      </c>
      <c r="I14" s="149">
        <f t="shared" si="0"/>
        <v>468</v>
      </c>
      <c r="J14" s="150">
        <f t="shared" si="0"/>
        <v>415</v>
      </c>
      <c r="K14" s="151">
        <f t="shared" si="0"/>
        <v>53</v>
      </c>
      <c r="L14" s="211">
        <f t="shared" si="0"/>
        <v>0</v>
      </c>
      <c r="M14" s="150">
        <f t="shared" si="0"/>
        <v>0</v>
      </c>
      <c r="N14" s="150">
        <f t="shared" si="0"/>
        <v>0</v>
      </c>
      <c r="O14" s="152">
        <f t="shared" si="0"/>
        <v>0</v>
      </c>
      <c r="P14" s="149">
        <f t="shared" si="0"/>
        <v>0</v>
      </c>
      <c r="Q14" s="150">
        <f t="shared" si="0"/>
        <v>0</v>
      </c>
      <c r="R14" s="151">
        <f t="shared" si="0"/>
        <v>0</v>
      </c>
      <c r="S14" s="211">
        <f t="shared" si="0"/>
        <v>0</v>
      </c>
      <c r="T14" s="150">
        <f t="shared" si="0"/>
        <v>0</v>
      </c>
      <c r="U14" s="150">
        <f t="shared" si="0"/>
        <v>0</v>
      </c>
      <c r="V14" s="150">
        <f t="shared" si="0"/>
        <v>0</v>
      </c>
      <c r="W14" s="152">
        <f t="shared" si="0"/>
        <v>0</v>
      </c>
      <c r="X14" s="149">
        <f t="shared" si="0"/>
        <v>0</v>
      </c>
      <c r="Y14" s="150">
        <f t="shared" si="0"/>
        <v>0</v>
      </c>
      <c r="Z14" s="151">
        <f t="shared" si="0"/>
        <v>0</v>
      </c>
    </row>
    <row r="15" spans="1:26" s="29" customFormat="1" ht="15" customHeight="1" x14ac:dyDescent="0.2">
      <c r="A15" s="388"/>
      <c r="B15" s="34" t="s">
        <v>0</v>
      </c>
      <c r="C15" s="28"/>
      <c r="D15" s="48"/>
      <c r="E15" s="241">
        <f>SUM(E17:E18)</f>
        <v>344</v>
      </c>
      <c r="F15" s="207">
        <f t="shared" ref="F15:Z15" si="1">SUM(F17:F18)</f>
        <v>125</v>
      </c>
      <c r="G15" s="153">
        <f t="shared" si="1"/>
        <v>21</v>
      </c>
      <c r="H15" s="155">
        <f t="shared" si="1"/>
        <v>104</v>
      </c>
      <c r="I15" s="207">
        <f t="shared" si="1"/>
        <v>219</v>
      </c>
      <c r="J15" s="153">
        <f t="shared" si="1"/>
        <v>219</v>
      </c>
      <c r="K15" s="154">
        <f t="shared" si="1"/>
        <v>0</v>
      </c>
      <c r="L15" s="212">
        <f t="shared" si="1"/>
        <v>0</v>
      </c>
      <c r="M15" s="153">
        <f t="shared" si="1"/>
        <v>0</v>
      </c>
      <c r="N15" s="153">
        <f t="shared" si="1"/>
        <v>0</v>
      </c>
      <c r="O15" s="155">
        <f t="shared" si="1"/>
        <v>0</v>
      </c>
      <c r="P15" s="207">
        <f t="shared" si="1"/>
        <v>0</v>
      </c>
      <c r="Q15" s="153">
        <f t="shared" si="1"/>
        <v>0</v>
      </c>
      <c r="R15" s="154">
        <f t="shared" si="1"/>
        <v>0</v>
      </c>
      <c r="S15" s="212">
        <f t="shared" si="1"/>
        <v>0</v>
      </c>
      <c r="T15" s="153">
        <f t="shared" si="1"/>
        <v>0</v>
      </c>
      <c r="U15" s="153">
        <f t="shared" si="1"/>
        <v>0</v>
      </c>
      <c r="V15" s="153">
        <f t="shared" si="1"/>
        <v>0</v>
      </c>
      <c r="W15" s="155">
        <f t="shared" si="1"/>
        <v>0</v>
      </c>
      <c r="X15" s="207">
        <f t="shared" si="1"/>
        <v>0</v>
      </c>
      <c r="Y15" s="153">
        <f t="shared" si="1"/>
        <v>0</v>
      </c>
      <c r="Z15" s="154">
        <f t="shared" si="1"/>
        <v>0</v>
      </c>
    </row>
    <row r="16" spans="1:26" s="29" customFormat="1" ht="15" customHeight="1" thickBot="1" x14ac:dyDescent="0.25">
      <c r="A16" s="389"/>
      <c r="B16" s="41" t="s">
        <v>1</v>
      </c>
      <c r="C16" s="28"/>
      <c r="D16" s="48"/>
      <c r="E16" s="242">
        <f>SUM(E19:E20)</f>
        <v>255</v>
      </c>
      <c r="F16" s="209">
        <f t="shared" ref="F16:Z16" si="2">SUM(F19:F20)</f>
        <v>6</v>
      </c>
      <c r="G16" s="156">
        <f t="shared" si="2"/>
        <v>0</v>
      </c>
      <c r="H16" s="158">
        <f t="shared" si="2"/>
        <v>6</v>
      </c>
      <c r="I16" s="209">
        <f t="shared" si="2"/>
        <v>249</v>
      </c>
      <c r="J16" s="156">
        <f t="shared" si="2"/>
        <v>196</v>
      </c>
      <c r="K16" s="157">
        <f t="shared" si="2"/>
        <v>53</v>
      </c>
      <c r="L16" s="213">
        <f t="shared" si="2"/>
        <v>0</v>
      </c>
      <c r="M16" s="156">
        <f t="shared" si="2"/>
        <v>0</v>
      </c>
      <c r="N16" s="156">
        <f t="shared" si="2"/>
        <v>0</v>
      </c>
      <c r="O16" s="158">
        <f t="shared" si="2"/>
        <v>0</v>
      </c>
      <c r="P16" s="209">
        <f t="shared" si="2"/>
        <v>0</v>
      </c>
      <c r="Q16" s="156">
        <f t="shared" si="2"/>
        <v>0</v>
      </c>
      <c r="R16" s="157">
        <f t="shared" si="2"/>
        <v>0</v>
      </c>
      <c r="S16" s="213">
        <f t="shared" si="2"/>
        <v>0</v>
      </c>
      <c r="T16" s="156">
        <f t="shared" si="2"/>
        <v>0</v>
      </c>
      <c r="U16" s="156">
        <f t="shared" si="2"/>
        <v>0</v>
      </c>
      <c r="V16" s="156">
        <f t="shared" si="2"/>
        <v>0</v>
      </c>
      <c r="W16" s="158">
        <f t="shared" si="2"/>
        <v>0</v>
      </c>
      <c r="X16" s="209">
        <f t="shared" si="2"/>
        <v>0</v>
      </c>
      <c r="Y16" s="156">
        <f t="shared" si="2"/>
        <v>0</v>
      </c>
      <c r="Z16" s="157">
        <f t="shared" si="2"/>
        <v>0</v>
      </c>
    </row>
    <row r="17" spans="1:27" s="43" customFormat="1" ht="15" customHeight="1" x14ac:dyDescent="0.2">
      <c r="A17" s="42" t="s">
        <v>3</v>
      </c>
      <c r="B17" s="37" t="s">
        <v>0</v>
      </c>
      <c r="C17" s="36">
        <v>50029584</v>
      </c>
      <c r="D17" s="35" t="s">
        <v>47</v>
      </c>
      <c r="E17" s="243">
        <f>SUM(F17+I17+L17+P17+S17+X17)</f>
        <v>44</v>
      </c>
      <c r="F17" s="248">
        <v>44</v>
      </c>
      <c r="G17" s="62">
        <v>21</v>
      </c>
      <c r="H17" s="102">
        <v>23</v>
      </c>
      <c r="I17" s="251">
        <v>0</v>
      </c>
      <c r="J17" s="85">
        <v>0</v>
      </c>
      <c r="K17" s="105">
        <v>0</v>
      </c>
      <c r="L17" s="254">
        <v>0</v>
      </c>
      <c r="M17" s="86">
        <v>0</v>
      </c>
      <c r="N17" s="86">
        <v>0</v>
      </c>
      <c r="O17" s="108">
        <v>0</v>
      </c>
      <c r="P17" s="257">
        <f>SUM(Q17:R17)</f>
        <v>0</v>
      </c>
      <c r="Q17" s="62">
        <v>0</v>
      </c>
      <c r="R17" s="111">
        <v>0</v>
      </c>
      <c r="S17" s="254">
        <f>SUM(T17:W17)</f>
        <v>0</v>
      </c>
      <c r="T17" s="86">
        <v>0</v>
      </c>
      <c r="U17" s="86">
        <v>0</v>
      </c>
      <c r="V17" s="86">
        <v>0</v>
      </c>
      <c r="W17" s="108">
        <v>0</v>
      </c>
      <c r="X17" s="257">
        <f>SUM(Y17:Z17)</f>
        <v>0</v>
      </c>
      <c r="Y17" s="87">
        <v>0</v>
      </c>
      <c r="Z17" s="88">
        <v>0</v>
      </c>
    </row>
    <row r="18" spans="1:27" s="43" customFormat="1" ht="15" customHeight="1" x14ac:dyDescent="0.2">
      <c r="A18" s="94" t="s">
        <v>6</v>
      </c>
      <c r="B18" s="96" t="s">
        <v>0</v>
      </c>
      <c r="C18" s="98">
        <v>50030078</v>
      </c>
      <c r="D18" s="100" t="s">
        <v>48</v>
      </c>
      <c r="E18" s="215">
        <f>SUM(F18+I18+L18+P18+S18+X18)</f>
        <v>300</v>
      </c>
      <c r="F18" s="249">
        <v>81</v>
      </c>
      <c r="G18" s="59">
        <v>0</v>
      </c>
      <c r="H18" s="103">
        <v>81</v>
      </c>
      <c r="I18" s="252">
        <v>219</v>
      </c>
      <c r="J18" s="82">
        <v>219</v>
      </c>
      <c r="K18" s="106">
        <v>0</v>
      </c>
      <c r="L18" s="255">
        <v>0</v>
      </c>
      <c r="M18" s="83">
        <v>0</v>
      </c>
      <c r="N18" s="83">
        <v>0</v>
      </c>
      <c r="O18" s="109">
        <v>0</v>
      </c>
      <c r="P18" s="258">
        <f>SUM(Q18:R18)</f>
        <v>0</v>
      </c>
      <c r="Q18" s="59">
        <v>0</v>
      </c>
      <c r="R18" s="112">
        <v>0</v>
      </c>
      <c r="S18" s="255">
        <f>SUM(T18:W18)</f>
        <v>0</v>
      </c>
      <c r="T18" s="83">
        <v>0</v>
      </c>
      <c r="U18" s="83">
        <v>0</v>
      </c>
      <c r="V18" s="83">
        <v>0</v>
      </c>
      <c r="W18" s="109">
        <v>0</v>
      </c>
      <c r="X18" s="258">
        <f>SUM(Y18:Z18)</f>
        <v>0</v>
      </c>
      <c r="Y18" s="84">
        <v>0</v>
      </c>
      <c r="Z18" s="89">
        <v>0</v>
      </c>
    </row>
    <row r="19" spans="1:27" s="43" customFormat="1" ht="15" customHeight="1" x14ac:dyDescent="0.2">
      <c r="A19" s="94" t="s">
        <v>4</v>
      </c>
      <c r="B19" s="96" t="s">
        <v>1</v>
      </c>
      <c r="C19" s="98">
        <v>50022385</v>
      </c>
      <c r="D19" s="100" t="s">
        <v>49</v>
      </c>
      <c r="E19" s="215">
        <f>SUM(F19+I19+L19+P19+S19+X19)</f>
        <v>119</v>
      </c>
      <c r="F19" s="249">
        <v>0</v>
      </c>
      <c r="G19" s="59">
        <v>0</v>
      </c>
      <c r="H19" s="103">
        <v>0</v>
      </c>
      <c r="I19" s="252">
        <v>119</v>
      </c>
      <c r="J19" s="82">
        <v>119</v>
      </c>
      <c r="K19" s="106">
        <v>0</v>
      </c>
      <c r="L19" s="255">
        <v>0</v>
      </c>
      <c r="M19" s="83">
        <v>0</v>
      </c>
      <c r="N19" s="83">
        <v>0</v>
      </c>
      <c r="O19" s="109">
        <v>0</v>
      </c>
      <c r="P19" s="258">
        <f>SUM(Q19:R19)</f>
        <v>0</v>
      </c>
      <c r="Q19" s="59">
        <v>0</v>
      </c>
      <c r="R19" s="112">
        <v>0</v>
      </c>
      <c r="S19" s="255">
        <f>SUM(T19:W19)</f>
        <v>0</v>
      </c>
      <c r="T19" s="83">
        <v>0</v>
      </c>
      <c r="U19" s="83">
        <v>0</v>
      </c>
      <c r="V19" s="83">
        <v>0</v>
      </c>
      <c r="W19" s="109">
        <v>0</v>
      </c>
      <c r="X19" s="258">
        <f>SUM(Y19:Z19)</f>
        <v>0</v>
      </c>
      <c r="Y19" s="84">
        <v>0</v>
      </c>
      <c r="Z19" s="89">
        <v>0</v>
      </c>
    </row>
    <row r="20" spans="1:27" ht="15" customHeight="1" thickBot="1" x14ac:dyDescent="0.25">
      <c r="A20" s="95" t="s">
        <v>5</v>
      </c>
      <c r="B20" s="97" t="s">
        <v>1</v>
      </c>
      <c r="C20" s="99">
        <v>50010050</v>
      </c>
      <c r="D20" s="101" t="s">
        <v>50</v>
      </c>
      <c r="E20" s="216">
        <f>SUM(F20+I20+L20+P20+S20+X20)</f>
        <v>136</v>
      </c>
      <c r="F20" s="250">
        <v>6</v>
      </c>
      <c r="G20" s="64">
        <v>0</v>
      </c>
      <c r="H20" s="104">
        <v>6</v>
      </c>
      <c r="I20" s="253">
        <v>130</v>
      </c>
      <c r="J20" s="90">
        <v>77</v>
      </c>
      <c r="K20" s="107">
        <v>53</v>
      </c>
      <c r="L20" s="256">
        <v>0</v>
      </c>
      <c r="M20" s="91">
        <v>0</v>
      </c>
      <c r="N20" s="91">
        <v>0</v>
      </c>
      <c r="O20" s="110">
        <v>0</v>
      </c>
      <c r="P20" s="259">
        <f>SUM(Q20:R20)</f>
        <v>0</v>
      </c>
      <c r="Q20" s="64">
        <v>0</v>
      </c>
      <c r="R20" s="113">
        <v>0</v>
      </c>
      <c r="S20" s="256">
        <f>SUM(T20:W20)</f>
        <v>0</v>
      </c>
      <c r="T20" s="91">
        <v>0</v>
      </c>
      <c r="U20" s="91">
        <v>0</v>
      </c>
      <c r="V20" s="91">
        <v>0</v>
      </c>
      <c r="W20" s="110">
        <v>0</v>
      </c>
      <c r="X20" s="259">
        <f>SUM(Y20:Z20)</f>
        <v>0</v>
      </c>
      <c r="Y20" s="92">
        <v>0</v>
      </c>
      <c r="Z20" s="93">
        <v>0</v>
      </c>
    </row>
    <row r="21" spans="1:27" ht="15" customHeight="1" x14ac:dyDescent="0.2"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7" ht="15" customHeight="1" x14ac:dyDescent="0.2">
      <c r="A22" s="38" t="s">
        <v>39</v>
      </c>
    </row>
    <row r="23" spans="1:27" ht="15" customHeight="1" x14ac:dyDescent="0.2">
      <c r="A23" s="39" t="s">
        <v>60</v>
      </c>
    </row>
    <row r="24" spans="1:27" ht="15" customHeight="1" x14ac:dyDescent="0.2">
      <c r="A24" s="38" t="s">
        <v>58</v>
      </c>
    </row>
    <row r="25" spans="1:27" ht="15" customHeight="1" x14ac:dyDescent="0.2"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</row>
    <row r="26" spans="1:27" ht="15" customHeight="1" x14ac:dyDescent="0.2"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7" ht="15" customHeight="1" x14ac:dyDescent="0.2"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</sheetData>
  <sheetProtection password="8530" sheet="1"/>
  <mergeCells count="20">
    <mergeCell ref="A8:Z8"/>
    <mergeCell ref="S11:W12"/>
    <mergeCell ref="X11:Z12"/>
    <mergeCell ref="A4:Z4"/>
    <mergeCell ref="A1:Z1"/>
    <mergeCell ref="A2:Z2"/>
    <mergeCell ref="A3:Z3"/>
    <mergeCell ref="A5:Z5"/>
    <mergeCell ref="A7:Z7"/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4"/>
  <sheetViews>
    <sheetView zoomScaleNormal="100" workbookViewId="0">
      <selection sqref="A1:Z1"/>
    </sheetView>
  </sheetViews>
  <sheetFormatPr defaultRowHeight="13.5" customHeight="1" x14ac:dyDescent="0.2"/>
  <cols>
    <col min="1" max="1" width="24.28515625" style="29" customWidth="1"/>
    <col min="2" max="2" width="9.7109375" style="30" customWidth="1"/>
    <col min="3" max="3" width="9.7109375" style="31" customWidth="1"/>
    <col min="4" max="4" width="55.7109375" style="29" customWidth="1"/>
    <col min="5" max="5" width="10.7109375" style="29" customWidth="1"/>
    <col min="6" max="16" width="11.7109375" style="29" customWidth="1"/>
    <col min="17" max="17" width="13.7109375" style="29" customWidth="1"/>
    <col min="18" max="27" width="11.7109375" style="29" customWidth="1"/>
    <col min="28" max="16384" width="9.140625" style="29"/>
  </cols>
  <sheetData>
    <row r="1" spans="1:26" ht="15" customHeight="1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26" ht="15" customHeight="1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</row>
    <row r="3" spans="1:26" ht="15" customHeight="1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</row>
    <row r="4" spans="1:26" ht="15" customHeight="1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</row>
    <row r="5" spans="1:26" ht="15" customHeight="1" x14ac:dyDescent="0.2">
      <c r="A5" s="363" t="s">
        <v>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364" t="s">
        <v>67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</row>
    <row r="8" spans="1:26" ht="15" customHeight="1" x14ac:dyDescent="0.2">
      <c r="A8" s="364" t="s">
        <v>46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</row>
    <row r="9" spans="1:26" ht="15" customHeight="1" x14ac:dyDescent="0.2">
      <c r="A9" s="364" t="s">
        <v>41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382" t="s">
        <v>31</v>
      </c>
      <c r="B11" s="382" t="s">
        <v>32</v>
      </c>
      <c r="C11" s="384" t="s">
        <v>10</v>
      </c>
      <c r="D11" s="382" t="s">
        <v>30</v>
      </c>
      <c r="E11" s="344" t="s">
        <v>11</v>
      </c>
      <c r="F11" s="347" t="s">
        <v>21</v>
      </c>
      <c r="G11" s="348"/>
      <c r="H11" s="349"/>
      <c r="I11" s="371" t="s">
        <v>22</v>
      </c>
      <c r="J11" s="372"/>
      <c r="K11" s="375"/>
      <c r="L11" s="391" t="s">
        <v>12</v>
      </c>
      <c r="M11" s="392"/>
      <c r="N11" s="392"/>
      <c r="O11" s="392"/>
      <c r="P11" s="365" t="s">
        <v>13</v>
      </c>
      <c r="Q11" s="366"/>
      <c r="R11" s="367"/>
      <c r="S11" s="371" t="s">
        <v>29</v>
      </c>
      <c r="T11" s="372"/>
      <c r="U11" s="372"/>
      <c r="V11" s="372"/>
      <c r="W11" s="375"/>
      <c r="X11" s="371" t="s">
        <v>23</v>
      </c>
      <c r="Y11" s="372"/>
      <c r="Z11" s="375"/>
    </row>
    <row r="12" spans="1:26" ht="15" customHeight="1" thickBot="1" x14ac:dyDescent="0.25">
      <c r="A12" s="383"/>
      <c r="B12" s="383"/>
      <c r="C12" s="385"/>
      <c r="D12" s="383"/>
      <c r="E12" s="345"/>
      <c r="F12" s="350"/>
      <c r="G12" s="351"/>
      <c r="H12" s="352"/>
      <c r="I12" s="373"/>
      <c r="J12" s="374"/>
      <c r="K12" s="390"/>
      <c r="L12" s="393"/>
      <c r="M12" s="394"/>
      <c r="N12" s="394"/>
      <c r="O12" s="394"/>
      <c r="P12" s="368"/>
      <c r="Q12" s="369"/>
      <c r="R12" s="370"/>
      <c r="S12" s="373"/>
      <c r="T12" s="374"/>
      <c r="U12" s="374"/>
      <c r="V12" s="374"/>
      <c r="W12" s="390"/>
      <c r="X12" s="376"/>
      <c r="Y12" s="377"/>
      <c r="Z12" s="378"/>
    </row>
    <row r="13" spans="1:26" ht="30" customHeight="1" thickBot="1" x14ac:dyDescent="0.25">
      <c r="A13" s="383"/>
      <c r="B13" s="383"/>
      <c r="C13" s="386"/>
      <c r="D13" s="383"/>
      <c r="E13" s="346"/>
      <c r="F13" s="21" t="s">
        <v>26</v>
      </c>
      <c r="G13" s="22" t="s">
        <v>14</v>
      </c>
      <c r="H13" s="23" t="s">
        <v>15</v>
      </c>
      <c r="I13" s="16" t="s">
        <v>26</v>
      </c>
      <c r="J13" s="17" t="s">
        <v>27</v>
      </c>
      <c r="K13" s="18" t="s">
        <v>28</v>
      </c>
      <c r="L13" s="16" t="s">
        <v>26</v>
      </c>
      <c r="M13" s="17" t="s">
        <v>35</v>
      </c>
      <c r="N13" s="17" t="s">
        <v>36</v>
      </c>
      <c r="O13" s="24" t="s">
        <v>19</v>
      </c>
      <c r="P13" s="16" t="s">
        <v>26</v>
      </c>
      <c r="Q13" s="17" t="s">
        <v>25</v>
      </c>
      <c r="R13" s="24" t="s">
        <v>20</v>
      </c>
      <c r="S13" s="16" t="s">
        <v>26</v>
      </c>
      <c r="T13" s="17" t="s">
        <v>22</v>
      </c>
      <c r="U13" s="17" t="s">
        <v>12</v>
      </c>
      <c r="V13" s="24" t="s">
        <v>42</v>
      </c>
      <c r="W13" s="24" t="s">
        <v>16</v>
      </c>
      <c r="X13" s="16" t="s">
        <v>26</v>
      </c>
      <c r="Y13" s="17" t="s">
        <v>17</v>
      </c>
      <c r="Z13" s="18" t="s">
        <v>18</v>
      </c>
    </row>
    <row r="14" spans="1:26" ht="15" customHeight="1" x14ac:dyDescent="0.2">
      <c r="A14" s="387" t="s">
        <v>33</v>
      </c>
      <c r="B14" s="33" t="s">
        <v>34</v>
      </c>
      <c r="C14" s="27"/>
      <c r="D14" s="47"/>
      <c r="E14" s="240">
        <f t="shared" ref="E14:Z14" si="0">SUM(E17:E20)</f>
        <v>617</v>
      </c>
      <c r="F14" s="149">
        <f t="shared" si="0"/>
        <v>138</v>
      </c>
      <c r="G14" s="150">
        <f t="shared" si="0"/>
        <v>23</v>
      </c>
      <c r="H14" s="152">
        <f t="shared" si="0"/>
        <v>115</v>
      </c>
      <c r="I14" s="149">
        <f t="shared" si="0"/>
        <v>479</v>
      </c>
      <c r="J14" s="150">
        <f t="shared" si="0"/>
        <v>415</v>
      </c>
      <c r="K14" s="151">
        <f t="shared" si="0"/>
        <v>64</v>
      </c>
      <c r="L14" s="211">
        <f t="shared" si="0"/>
        <v>0</v>
      </c>
      <c r="M14" s="150">
        <f t="shared" si="0"/>
        <v>0</v>
      </c>
      <c r="N14" s="150">
        <f t="shared" si="0"/>
        <v>0</v>
      </c>
      <c r="O14" s="152">
        <f t="shared" si="0"/>
        <v>0</v>
      </c>
      <c r="P14" s="149">
        <f t="shared" si="0"/>
        <v>0</v>
      </c>
      <c r="Q14" s="150">
        <f t="shared" si="0"/>
        <v>0</v>
      </c>
      <c r="R14" s="151">
        <f t="shared" si="0"/>
        <v>0</v>
      </c>
      <c r="S14" s="211">
        <f t="shared" si="0"/>
        <v>0</v>
      </c>
      <c r="T14" s="150">
        <f t="shared" si="0"/>
        <v>0</v>
      </c>
      <c r="U14" s="150">
        <f t="shared" si="0"/>
        <v>0</v>
      </c>
      <c r="V14" s="150">
        <f t="shared" si="0"/>
        <v>0</v>
      </c>
      <c r="W14" s="152">
        <f t="shared" si="0"/>
        <v>0</v>
      </c>
      <c r="X14" s="149">
        <f t="shared" si="0"/>
        <v>0</v>
      </c>
      <c r="Y14" s="150">
        <f t="shared" si="0"/>
        <v>0</v>
      </c>
      <c r="Z14" s="151">
        <f t="shared" si="0"/>
        <v>0</v>
      </c>
    </row>
    <row r="15" spans="1:26" ht="15" customHeight="1" x14ac:dyDescent="0.2">
      <c r="A15" s="388"/>
      <c r="B15" s="34" t="s">
        <v>0</v>
      </c>
      <c r="C15" s="28"/>
      <c r="D15" s="48"/>
      <c r="E15" s="241">
        <f>SUM(E17:E18)</f>
        <v>358</v>
      </c>
      <c r="F15" s="207">
        <f t="shared" ref="F15:Z15" si="1">SUM(F17:F18)</f>
        <v>129</v>
      </c>
      <c r="G15" s="153">
        <f t="shared" si="1"/>
        <v>23</v>
      </c>
      <c r="H15" s="155">
        <f t="shared" si="1"/>
        <v>106</v>
      </c>
      <c r="I15" s="207">
        <f t="shared" si="1"/>
        <v>229</v>
      </c>
      <c r="J15" s="153">
        <f t="shared" si="1"/>
        <v>229</v>
      </c>
      <c r="K15" s="154">
        <f t="shared" si="1"/>
        <v>0</v>
      </c>
      <c r="L15" s="212">
        <f t="shared" si="1"/>
        <v>0</v>
      </c>
      <c r="M15" s="153">
        <f t="shared" si="1"/>
        <v>0</v>
      </c>
      <c r="N15" s="153">
        <f t="shared" si="1"/>
        <v>0</v>
      </c>
      <c r="O15" s="155">
        <f t="shared" si="1"/>
        <v>0</v>
      </c>
      <c r="P15" s="207">
        <f t="shared" si="1"/>
        <v>0</v>
      </c>
      <c r="Q15" s="153">
        <f t="shared" si="1"/>
        <v>0</v>
      </c>
      <c r="R15" s="154">
        <f t="shared" si="1"/>
        <v>0</v>
      </c>
      <c r="S15" s="212">
        <f t="shared" si="1"/>
        <v>0</v>
      </c>
      <c r="T15" s="153">
        <f t="shared" si="1"/>
        <v>0</v>
      </c>
      <c r="U15" s="153">
        <f t="shared" si="1"/>
        <v>0</v>
      </c>
      <c r="V15" s="153">
        <f t="shared" si="1"/>
        <v>0</v>
      </c>
      <c r="W15" s="155">
        <f t="shared" si="1"/>
        <v>0</v>
      </c>
      <c r="X15" s="207">
        <f t="shared" si="1"/>
        <v>0</v>
      </c>
      <c r="Y15" s="153">
        <f t="shared" si="1"/>
        <v>0</v>
      </c>
      <c r="Z15" s="154">
        <f t="shared" si="1"/>
        <v>0</v>
      </c>
    </row>
    <row r="16" spans="1:26" ht="15" customHeight="1" thickBot="1" x14ac:dyDescent="0.25">
      <c r="A16" s="389"/>
      <c r="B16" s="41" t="s">
        <v>1</v>
      </c>
      <c r="C16" s="28"/>
      <c r="D16" s="48"/>
      <c r="E16" s="242">
        <f>SUM(E19:E20)</f>
        <v>259</v>
      </c>
      <c r="F16" s="209">
        <f t="shared" ref="F16:Z16" si="2">SUM(F19:F20)</f>
        <v>9</v>
      </c>
      <c r="G16" s="156">
        <f t="shared" si="2"/>
        <v>0</v>
      </c>
      <c r="H16" s="158">
        <f t="shared" si="2"/>
        <v>9</v>
      </c>
      <c r="I16" s="209">
        <f t="shared" si="2"/>
        <v>250</v>
      </c>
      <c r="J16" s="156">
        <f t="shared" si="2"/>
        <v>186</v>
      </c>
      <c r="K16" s="157">
        <f t="shared" si="2"/>
        <v>64</v>
      </c>
      <c r="L16" s="213">
        <f t="shared" si="2"/>
        <v>0</v>
      </c>
      <c r="M16" s="156">
        <f t="shared" si="2"/>
        <v>0</v>
      </c>
      <c r="N16" s="156">
        <f t="shared" si="2"/>
        <v>0</v>
      </c>
      <c r="O16" s="158">
        <f t="shared" si="2"/>
        <v>0</v>
      </c>
      <c r="P16" s="209">
        <f t="shared" si="2"/>
        <v>0</v>
      </c>
      <c r="Q16" s="156">
        <f t="shared" si="2"/>
        <v>0</v>
      </c>
      <c r="R16" s="157">
        <f t="shared" si="2"/>
        <v>0</v>
      </c>
      <c r="S16" s="213">
        <f t="shared" si="2"/>
        <v>0</v>
      </c>
      <c r="T16" s="156">
        <f t="shared" si="2"/>
        <v>0</v>
      </c>
      <c r="U16" s="156">
        <f t="shared" si="2"/>
        <v>0</v>
      </c>
      <c r="V16" s="156">
        <f t="shared" si="2"/>
        <v>0</v>
      </c>
      <c r="W16" s="158">
        <f t="shared" si="2"/>
        <v>0</v>
      </c>
      <c r="X16" s="209">
        <f t="shared" si="2"/>
        <v>0</v>
      </c>
      <c r="Y16" s="156">
        <f t="shared" si="2"/>
        <v>0</v>
      </c>
      <c r="Z16" s="157">
        <f t="shared" si="2"/>
        <v>0</v>
      </c>
    </row>
    <row r="17" spans="1:27" s="32" customFormat="1" ht="15" customHeight="1" x14ac:dyDescent="0.2">
      <c r="A17" s="42" t="s">
        <v>3</v>
      </c>
      <c r="B17" s="37" t="s">
        <v>0</v>
      </c>
      <c r="C17" s="36">
        <v>50029584</v>
      </c>
      <c r="D17" s="35" t="s">
        <v>47</v>
      </c>
      <c r="E17" s="243">
        <f>SUM(F17+I17+L17+P17+S17+X17)</f>
        <v>56</v>
      </c>
      <c r="F17" s="231">
        <f>SUM(G17:H17)</f>
        <v>56</v>
      </c>
      <c r="G17" s="237">
        <v>23</v>
      </c>
      <c r="H17" s="239">
        <v>33</v>
      </c>
      <c r="I17" s="234">
        <f>SUM(J17:K17)</f>
        <v>0</v>
      </c>
      <c r="J17" s="86">
        <v>0</v>
      </c>
      <c r="K17" s="108">
        <v>0</v>
      </c>
      <c r="L17" s="244">
        <f>SUM(M17:O17)</f>
        <v>0</v>
      </c>
      <c r="M17" s="237">
        <v>0</v>
      </c>
      <c r="N17" s="237">
        <v>0</v>
      </c>
      <c r="O17" s="239">
        <v>0</v>
      </c>
      <c r="P17" s="247">
        <f>SUM(Q17:R17)</f>
        <v>0</v>
      </c>
      <c r="Q17" s="237">
        <v>0</v>
      </c>
      <c r="R17" s="238">
        <v>0</v>
      </c>
      <c r="S17" s="244">
        <f>SUM(T17:W17)</f>
        <v>0</v>
      </c>
      <c r="T17" s="237">
        <v>0</v>
      </c>
      <c r="U17" s="237">
        <v>0</v>
      </c>
      <c r="V17" s="237">
        <v>0</v>
      </c>
      <c r="W17" s="239">
        <v>0</v>
      </c>
      <c r="X17" s="247">
        <f>SUM(Y17:Z17)</f>
        <v>0</v>
      </c>
      <c r="Y17" s="237">
        <v>0</v>
      </c>
      <c r="Z17" s="238">
        <v>0</v>
      </c>
    </row>
    <row r="18" spans="1:27" ht="13.5" customHeight="1" x14ac:dyDescent="0.2">
      <c r="A18" s="94" t="s">
        <v>6</v>
      </c>
      <c r="B18" s="96" t="s">
        <v>0</v>
      </c>
      <c r="C18" s="98">
        <v>50030078</v>
      </c>
      <c r="D18" s="100" t="s">
        <v>48</v>
      </c>
      <c r="E18" s="215">
        <f>SUM(F18+I18+L18+P18+S18+X18)</f>
        <v>302</v>
      </c>
      <c r="F18" s="232">
        <f>SUM(G18:H18)</f>
        <v>73</v>
      </c>
      <c r="G18" s="83">
        <v>0</v>
      </c>
      <c r="H18" s="114">
        <v>73</v>
      </c>
      <c r="I18" s="235">
        <f>SUM(J18:K18)</f>
        <v>229</v>
      </c>
      <c r="J18" s="83">
        <v>229</v>
      </c>
      <c r="K18" s="109">
        <v>0</v>
      </c>
      <c r="L18" s="245">
        <f>SUM(M18:O18)</f>
        <v>0</v>
      </c>
      <c r="M18" s="83">
        <v>0</v>
      </c>
      <c r="N18" s="83">
        <v>0</v>
      </c>
      <c r="O18" s="114">
        <v>0</v>
      </c>
      <c r="P18" s="235">
        <f>SUM(Q18:R18)</f>
        <v>0</v>
      </c>
      <c r="Q18" s="83">
        <v>0</v>
      </c>
      <c r="R18" s="109">
        <v>0</v>
      </c>
      <c r="S18" s="245">
        <f>SUM(T18:W18)</f>
        <v>0</v>
      </c>
      <c r="T18" s="83">
        <v>0</v>
      </c>
      <c r="U18" s="83">
        <v>0</v>
      </c>
      <c r="V18" s="83">
        <v>0</v>
      </c>
      <c r="W18" s="114">
        <v>0</v>
      </c>
      <c r="X18" s="235">
        <f>SUM(Y18:Z18)</f>
        <v>0</v>
      </c>
      <c r="Y18" s="83">
        <v>0</v>
      </c>
      <c r="Z18" s="109">
        <v>0</v>
      </c>
      <c r="AA18" s="40"/>
    </row>
    <row r="19" spans="1:27" ht="13.5" customHeight="1" x14ac:dyDescent="0.2">
      <c r="A19" s="94" t="s">
        <v>4</v>
      </c>
      <c r="B19" s="96" t="s">
        <v>1</v>
      </c>
      <c r="C19" s="98">
        <v>50022385</v>
      </c>
      <c r="D19" s="100" t="s">
        <v>49</v>
      </c>
      <c r="E19" s="215">
        <f>SUM(F19+I19+L19+P19+S19+X19)</f>
        <v>96</v>
      </c>
      <c r="F19" s="232">
        <f>SUM(G19:H19)</f>
        <v>0</v>
      </c>
      <c r="G19" s="83">
        <v>0</v>
      </c>
      <c r="H19" s="114">
        <v>0</v>
      </c>
      <c r="I19" s="235">
        <f>SUM(J19:K19)</f>
        <v>96</v>
      </c>
      <c r="J19" s="83">
        <v>96</v>
      </c>
      <c r="K19" s="109">
        <v>0</v>
      </c>
      <c r="L19" s="245">
        <f>SUM(M19:O19)</f>
        <v>0</v>
      </c>
      <c r="M19" s="83">
        <v>0</v>
      </c>
      <c r="N19" s="83">
        <v>0</v>
      </c>
      <c r="O19" s="114">
        <v>0</v>
      </c>
      <c r="P19" s="235">
        <f>SUM(Q19:R19)</f>
        <v>0</v>
      </c>
      <c r="Q19" s="83">
        <v>0</v>
      </c>
      <c r="R19" s="109">
        <v>0</v>
      </c>
      <c r="S19" s="245">
        <f>SUM(T19:W19)</f>
        <v>0</v>
      </c>
      <c r="T19" s="83">
        <v>0</v>
      </c>
      <c r="U19" s="83">
        <v>0</v>
      </c>
      <c r="V19" s="83">
        <v>0</v>
      </c>
      <c r="W19" s="114">
        <v>0</v>
      </c>
      <c r="X19" s="235">
        <f>SUM(Y19:Z19)</f>
        <v>0</v>
      </c>
      <c r="Y19" s="83">
        <v>0</v>
      </c>
      <c r="Z19" s="109">
        <v>0</v>
      </c>
      <c r="AA19" s="40"/>
    </row>
    <row r="20" spans="1:27" ht="13.5" customHeight="1" thickBot="1" x14ac:dyDescent="0.25">
      <c r="A20" s="95" t="s">
        <v>5</v>
      </c>
      <c r="B20" s="97" t="s">
        <v>1</v>
      </c>
      <c r="C20" s="99">
        <v>50010050</v>
      </c>
      <c r="D20" s="101" t="s">
        <v>50</v>
      </c>
      <c r="E20" s="216">
        <f>SUM(F20+I20+L20+P20+S20+X20)</f>
        <v>163</v>
      </c>
      <c r="F20" s="233">
        <f>SUM(G20:H20)</f>
        <v>9</v>
      </c>
      <c r="G20" s="91">
        <v>0</v>
      </c>
      <c r="H20" s="115">
        <v>9</v>
      </c>
      <c r="I20" s="236">
        <f>SUM(J20:K20)</f>
        <v>154</v>
      </c>
      <c r="J20" s="91">
        <v>90</v>
      </c>
      <c r="K20" s="110">
        <v>64</v>
      </c>
      <c r="L20" s="246">
        <f>SUM(M20:O20)</f>
        <v>0</v>
      </c>
      <c r="M20" s="91">
        <v>0</v>
      </c>
      <c r="N20" s="91">
        <v>0</v>
      </c>
      <c r="O20" s="115">
        <v>0</v>
      </c>
      <c r="P20" s="236">
        <f>SUM(Q20:R20)</f>
        <v>0</v>
      </c>
      <c r="Q20" s="91">
        <v>0</v>
      </c>
      <c r="R20" s="110">
        <v>0</v>
      </c>
      <c r="S20" s="246">
        <f>SUM(T20:W20)</f>
        <v>0</v>
      </c>
      <c r="T20" s="91">
        <v>0</v>
      </c>
      <c r="U20" s="91">
        <v>0</v>
      </c>
      <c r="V20" s="91">
        <v>0</v>
      </c>
      <c r="W20" s="115">
        <v>0</v>
      </c>
      <c r="X20" s="236">
        <f>SUM(Y20:Z20)</f>
        <v>0</v>
      </c>
      <c r="Y20" s="91">
        <v>0</v>
      </c>
      <c r="Z20" s="110">
        <v>0</v>
      </c>
    </row>
    <row r="22" spans="1:27" ht="13.5" customHeight="1" x14ac:dyDescent="0.2">
      <c r="A22" s="38" t="s">
        <v>39</v>
      </c>
    </row>
    <row r="23" spans="1:27" ht="13.5" customHeight="1" x14ac:dyDescent="0.2">
      <c r="A23" s="39" t="s">
        <v>60</v>
      </c>
    </row>
    <row r="24" spans="1:27" ht="13.5" customHeight="1" x14ac:dyDescent="0.2">
      <c r="A24" s="38" t="s">
        <v>43</v>
      </c>
    </row>
  </sheetData>
  <sheetProtection password="8730" sheet="1"/>
  <mergeCells count="20"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  <mergeCell ref="A1:Z1"/>
    <mergeCell ref="A2:Z2"/>
    <mergeCell ref="A3:Z3"/>
    <mergeCell ref="A5:Z5"/>
    <mergeCell ref="A7:Z7"/>
    <mergeCell ref="A8:Z8"/>
    <mergeCell ref="A4:Z4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W23"/>
  <sheetViews>
    <sheetView zoomScaleNormal="100" workbookViewId="0">
      <selection sqref="A1:Y1"/>
    </sheetView>
  </sheetViews>
  <sheetFormatPr defaultRowHeight="15" customHeight="1" x14ac:dyDescent="0.2"/>
  <cols>
    <col min="1" max="1" width="24.28515625" style="29" customWidth="1"/>
    <col min="2" max="2" width="9.7109375" style="30" customWidth="1"/>
    <col min="3" max="3" width="9.7109375" style="31" customWidth="1"/>
    <col min="4" max="4" width="55.7109375" style="29" customWidth="1"/>
    <col min="5" max="5" width="10.7109375" style="29" customWidth="1"/>
    <col min="6" max="16" width="11.7109375" style="29" customWidth="1"/>
    <col min="17" max="17" width="13.7109375" style="29" customWidth="1"/>
    <col min="18" max="25" width="11.7109375" style="29" customWidth="1"/>
    <col min="26" max="16384" width="9.140625" style="29"/>
  </cols>
  <sheetData>
    <row r="1" spans="1:231" s="3" customFormat="1" ht="15" customHeight="1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</row>
    <row r="2" spans="1:231" s="3" customFormat="1" ht="15" customHeight="1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</row>
    <row r="3" spans="1:231" s="3" customFormat="1" ht="15" customHeight="1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</row>
    <row r="4" spans="1:231" s="3" customFormat="1" ht="15" customHeight="1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</row>
    <row r="5" spans="1:231" s="3" customFormat="1" ht="15" customHeight="1" x14ac:dyDescent="0.2">
      <c r="A5" s="363" t="s">
        <v>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64" t="s">
        <v>67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</row>
    <row r="8" spans="1:231" s="8" customFormat="1" ht="15" customHeight="1" x14ac:dyDescent="0.2">
      <c r="A8" s="364" t="s">
        <v>46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</row>
    <row r="9" spans="1:231" s="8" customFormat="1" ht="15" customHeight="1" x14ac:dyDescent="0.2">
      <c r="A9" s="364" t="s">
        <v>38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82" t="s">
        <v>31</v>
      </c>
      <c r="B11" s="382" t="s">
        <v>32</v>
      </c>
      <c r="C11" s="384" t="s">
        <v>10</v>
      </c>
      <c r="D11" s="382" t="s">
        <v>30</v>
      </c>
      <c r="E11" s="344" t="s">
        <v>11</v>
      </c>
      <c r="F11" s="347" t="s">
        <v>21</v>
      </c>
      <c r="G11" s="348"/>
      <c r="H11" s="349"/>
      <c r="I11" s="371" t="s">
        <v>22</v>
      </c>
      <c r="J11" s="372"/>
      <c r="K11" s="375"/>
      <c r="L11" s="391" t="s">
        <v>12</v>
      </c>
      <c r="M11" s="392"/>
      <c r="N11" s="392"/>
      <c r="O11" s="392"/>
      <c r="P11" s="365" t="s">
        <v>13</v>
      </c>
      <c r="Q11" s="366"/>
      <c r="R11" s="367"/>
      <c r="S11" s="371" t="s">
        <v>29</v>
      </c>
      <c r="T11" s="372"/>
      <c r="U11" s="372"/>
      <c r="V11" s="375"/>
      <c r="W11" s="371" t="s">
        <v>23</v>
      </c>
      <c r="X11" s="372"/>
      <c r="Y11" s="375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83"/>
      <c r="B12" s="383"/>
      <c r="C12" s="385"/>
      <c r="D12" s="383"/>
      <c r="E12" s="345"/>
      <c r="F12" s="350"/>
      <c r="G12" s="351"/>
      <c r="H12" s="352"/>
      <c r="I12" s="373"/>
      <c r="J12" s="374"/>
      <c r="K12" s="390"/>
      <c r="L12" s="393"/>
      <c r="M12" s="394"/>
      <c r="N12" s="394"/>
      <c r="O12" s="394"/>
      <c r="P12" s="368"/>
      <c r="Q12" s="369"/>
      <c r="R12" s="370"/>
      <c r="S12" s="373"/>
      <c r="T12" s="374"/>
      <c r="U12" s="374"/>
      <c r="V12" s="390"/>
      <c r="W12" s="376"/>
      <c r="X12" s="377"/>
      <c r="Y12" s="378"/>
    </row>
    <row r="13" spans="1:231" s="15" customFormat="1" ht="30" customHeight="1" thickBot="1" x14ac:dyDescent="0.25">
      <c r="A13" s="383"/>
      <c r="B13" s="383"/>
      <c r="C13" s="386"/>
      <c r="D13" s="383"/>
      <c r="E13" s="346"/>
      <c r="F13" s="21" t="s">
        <v>26</v>
      </c>
      <c r="G13" s="22" t="s">
        <v>14</v>
      </c>
      <c r="H13" s="23" t="s">
        <v>15</v>
      </c>
      <c r="I13" s="16" t="s">
        <v>26</v>
      </c>
      <c r="J13" s="17" t="s">
        <v>27</v>
      </c>
      <c r="K13" s="18" t="s">
        <v>28</v>
      </c>
      <c r="L13" s="16" t="s">
        <v>26</v>
      </c>
      <c r="M13" s="17" t="s">
        <v>35</v>
      </c>
      <c r="N13" s="17" t="s">
        <v>36</v>
      </c>
      <c r="O13" s="24" t="s">
        <v>19</v>
      </c>
      <c r="P13" s="16" t="s">
        <v>26</v>
      </c>
      <c r="Q13" s="17" t="s">
        <v>25</v>
      </c>
      <c r="R13" s="24" t="s">
        <v>20</v>
      </c>
      <c r="S13" s="16" t="s">
        <v>26</v>
      </c>
      <c r="T13" s="17" t="s">
        <v>22</v>
      </c>
      <c r="U13" s="17" t="s">
        <v>12</v>
      </c>
      <c r="V13" s="24" t="s">
        <v>16</v>
      </c>
      <c r="W13" s="16" t="s">
        <v>26</v>
      </c>
      <c r="X13" s="17" t="s">
        <v>17</v>
      </c>
      <c r="Y13" s="18" t="s">
        <v>18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</row>
    <row r="14" spans="1:231" s="14" customFormat="1" ht="15" customHeight="1" x14ac:dyDescent="0.2">
      <c r="A14" s="387" t="s">
        <v>33</v>
      </c>
      <c r="B14" s="33" t="s">
        <v>34</v>
      </c>
      <c r="C14" s="204"/>
      <c r="D14" s="47"/>
      <c r="E14" s="205">
        <f>SUM(E15:E16)</f>
        <v>502</v>
      </c>
      <c r="F14" s="149">
        <f t="shared" ref="F14:Y14" si="0">SUM(F15:F16)</f>
        <v>122</v>
      </c>
      <c r="G14" s="150">
        <f t="shared" si="0"/>
        <v>22</v>
      </c>
      <c r="H14" s="151">
        <f t="shared" si="0"/>
        <v>100</v>
      </c>
      <c r="I14" s="211">
        <f t="shared" si="0"/>
        <v>380</v>
      </c>
      <c r="J14" s="150">
        <f t="shared" si="0"/>
        <v>307</v>
      </c>
      <c r="K14" s="152">
        <f t="shared" si="0"/>
        <v>73</v>
      </c>
      <c r="L14" s="149">
        <f t="shared" si="0"/>
        <v>0</v>
      </c>
      <c r="M14" s="150">
        <f t="shared" si="0"/>
        <v>0</v>
      </c>
      <c r="N14" s="150">
        <f t="shared" si="0"/>
        <v>0</v>
      </c>
      <c r="O14" s="151">
        <f t="shared" si="0"/>
        <v>0</v>
      </c>
      <c r="P14" s="211">
        <f t="shared" si="0"/>
        <v>0</v>
      </c>
      <c r="Q14" s="150">
        <f t="shared" si="0"/>
        <v>0</v>
      </c>
      <c r="R14" s="152">
        <f t="shared" si="0"/>
        <v>0</v>
      </c>
      <c r="S14" s="149">
        <f t="shared" si="0"/>
        <v>0</v>
      </c>
      <c r="T14" s="150">
        <f t="shared" si="0"/>
        <v>0</v>
      </c>
      <c r="U14" s="150">
        <f t="shared" si="0"/>
        <v>0</v>
      </c>
      <c r="V14" s="151">
        <f t="shared" si="0"/>
        <v>0</v>
      </c>
      <c r="W14" s="211">
        <f t="shared" si="0"/>
        <v>0</v>
      </c>
      <c r="X14" s="150">
        <f t="shared" si="0"/>
        <v>0</v>
      </c>
      <c r="Y14" s="151">
        <f t="shared" si="0"/>
        <v>0</v>
      </c>
    </row>
    <row r="15" spans="1:231" s="14" customFormat="1" ht="15" customHeight="1" x14ac:dyDescent="0.2">
      <c r="A15" s="388"/>
      <c r="B15" s="34" t="s">
        <v>0</v>
      </c>
      <c r="C15" s="203"/>
      <c r="D15" s="48"/>
      <c r="E15" s="206">
        <f>SUM(E17:E18)</f>
        <v>343</v>
      </c>
      <c r="F15" s="207">
        <f t="shared" ref="F15:Y15" si="1">SUM(F17:F18)</f>
        <v>109</v>
      </c>
      <c r="G15" s="153">
        <f t="shared" si="1"/>
        <v>22</v>
      </c>
      <c r="H15" s="154">
        <f t="shared" si="1"/>
        <v>87</v>
      </c>
      <c r="I15" s="212">
        <f t="shared" si="1"/>
        <v>234</v>
      </c>
      <c r="J15" s="153">
        <f t="shared" si="1"/>
        <v>234</v>
      </c>
      <c r="K15" s="155">
        <f t="shared" si="1"/>
        <v>0</v>
      </c>
      <c r="L15" s="207">
        <f t="shared" si="1"/>
        <v>0</v>
      </c>
      <c r="M15" s="153">
        <f t="shared" si="1"/>
        <v>0</v>
      </c>
      <c r="N15" s="153">
        <f t="shared" si="1"/>
        <v>0</v>
      </c>
      <c r="O15" s="154">
        <f t="shared" si="1"/>
        <v>0</v>
      </c>
      <c r="P15" s="212">
        <f t="shared" si="1"/>
        <v>0</v>
      </c>
      <c r="Q15" s="153">
        <f t="shared" si="1"/>
        <v>0</v>
      </c>
      <c r="R15" s="155">
        <f t="shared" si="1"/>
        <v>0</v>
      </c>
      <c r="S15" s="207">
        <f t="shared" si="1"/>
        <v>0</v>
      </c>
      <c r="T15" s="153">
        <f t="shared" si="1"/>
        <v>0</v>
      </c>
      <c r="U15" s="153">
        <f t="shared" si="1"/>
        <v>0</v>
      </c>
      <c r="V15" s="154">
        <f t="shared" si="1"/>
        <v>0</v>
      </c>
      <c r="W15" s="212">
        <f t="shared" si="1"/>
        <v>0</v>
      </c>
      <c r="X15" s="153">
        <f t="shared" si="1"/>
        <v>0</v>
      </c>
      <c r="Y15" s="154">
        <f t="shared" si="1"/>
        <v>0</v>
      </c>
    </row>
    <row r="16" spans="1:231" s="14" customFormat="1" ht="15" customHeight="1" thickBot="1" x14ac:dyDescent="0.25">
      <c r="A16" s="389"/>
      <c r="B16" s="41" t="s">
        <v>1</v>
      </c>
      <c r="C16" s="203"/>
      <c r="D16" s="48"/>
      <c r="E16" s="208">
        <f>SUM(E19)</f>
        <v>159</v>
      </c>
      <c r="F16" s="209">
        <f t="shared" ref="F16:Y16" si="2">SUM(F19)</f>
        <v>13</v>
      </c>
      <c r="G16" s="156">
        <f t="shared" si="2"/>
        <v>0</v>
      </c>
      <c r="H16" s="157">
        <f t="shared" si="2"/>
        <v>13</v>
      </c>
      <c r="I16" s="213">
        <f t="shared" si="2"/>
        <v>146</v>
      </c>
      <c r="J16" s="156">
        <f t="shared" si="2"/>
        <v>73</v>
      </c>
      <c r="K16" s="158">
        <f t="shared" si="2"/>
        <v>73</v>
      </c>
      <c r="L16" s="209">
        <f t="shared" si="2"/>
        <v>0</v>
      </c>
      <c r="M16" s="156">
        <f t="shared" si="2"/>
        <v>0</v>
      </c>
      <c r="N16" s="156">
        <f t="shared" si="2"/>
        <v>0</v>
      </c>
      <c r="O16" s="157">
        <f t="shared" si="2"/>
        <v>0</v>
      </c>
      <c r="P16" s="213">
        <f t="shared" si="2"/>
        <v>0</v>
      </c>
      <c r="Q16" s="156">
        <f t="shared" si="2"/>
        <v>0</v>
      </c>
      <c r="R16" s="158">
        <f t="shared" si="2"/>
        <v>0</v>
      </c>
      <c r="S16" s="209">
        <f t="shared" si="2"/>
        <v>0</v>
      </c>
      <c r="T16" s="156">
        <f t="shared" si="2"/>
        <v>0</v>
      </c>
      <c r="U16" s="156">
        <f t="shared" si="2"/>
        <v>0</v>
      </c>
      <c r="V16" s="157">
        <f t="shared" si="2"/>
        <v>0</v>
      </c>
      <c r="W16" s="213">
        <f t="shared" si="2"/>
        <v>0</v>
      </c>
      <c r="X16" s="156">
        <f t="shared" si="2"/>
        <v>0</v>
      </c>
      <c r="Y16" s="157">
        <f t="shared" si="2"/>
        <v>0</v>
      </c>
    </row>
    <row r="17" spans="1:25" s="32" customFormat="1" ht="15" customHeight="1" x14ac:dyDescent="0.2">
      <c r="A17" s="42" t="s">
        <v>3</v>
      </c>
      <c r="B17" s="37" t="s">
        <v>0</v>
      </c>
      <c r="C17" s="36">
        <v>50029584</v>
      </c>
      <c r="D17" s="35" t="s">
        <v>47</v>
      </c>
      <c r="E17" s="214">
        <f>SUM(F17+I17+L17+P17+S17+W17)</f>
        <v>51</v>
      </c>
      <c r="F17" s="231">
        <f>SUM(G17:H17)</f>
        <v>51</v>
      </c>
      <c r="G17" s="229">
        <v>22</v>
      </c>
      <c r="H17" s="230">
        <v>29</v>
      </c>
      <c r="I17" s="234">
        <f>SUM(J17:K17)</f>
        <v>0</v>
      </c>
      <c r="J17" s="118">
        <v>0</v>
      </c>
      <c r="K17" s="125">
        <v>0</v>
      </c>
      <c r="L17" s="231">
        <f>SUM(M17:O17)</f>
        <v>0</v>
      </c>
      <c r="M17" s="229">
        <v>0</v>
      </c>
      <c r="N17" s="229">
        <v>0</v>
      </c>
      <c r="O17" s="230">
        <v>0</v>
      </c>
      <c r="P17" s="234">
        <f>SUM(Q17:R17)</f>
        <v>0</v>
      </c>
      <c r="Q17" s="118">
        <v>0</v>
      </c>
      <c r="R17" s="125">
        <v>0</v>
      </c>
      <c r="S17" s="231">
        <f>SUM(T17:V17)</f>
        <v>0</v>
      </c>
      <c r="T17" s="229">
        <v>0</v>
      </c>
      <c r="U17" s="229">
        <v>0</v>
      </c>
      <c r="V17" s="230">
        <v>0</v>
      </c>
      <c r="W17" s="234">
        <f>SUM(X17:Y17)</f>
        <v>0</v>
      </c>
      <c r="X17" s="119">
        <v>0</v>
      </c>
      <c r="Y17" s="120">
        <v>0</v>
      </c>
    </row>
    <row r="18" spans="1:25" ht="15" customHeight="1" x14ac:dyDescent="0.2">
      <c r="A18" s="94" t="s">
        <v>6</v>
      </c>
      <c r="B18" s="96" t="s">
        <v>0</v>
      </c>
      <c r="C18" s="98">
        <v>50030078</v>
      </c>
      <c r="D18" s="100" t="s">
        <v>48</v>
      </c>
      <c r="E18" s="215">
        <f>SUM(F18+I18+L18+P18+S18+W18)</f>
        <v>292</v>
      </c>
      <c r="F18" s="232">
        <f>SUM(G18:H18)</f>
        <v>58</v>
      </c>
      <c r="G18" s="116">
        <v>0</v>
      </c>
      <c r="H18" s="128">
        <v>58</v>
      </c>
      <c r="I18" s="235">
        <f>SUM(J18:K18)</f>
        <v>234</v>
      </c>
      <c r="J18" s="116">
        <v>234</v>
      </c>
      <c r="K18" s="126">
        <v>0</v>
      </c>
      <c r="L18" s="232">
        <f>SUM(M18:O18)</f>
        <v>0</v>
      </c>
      <c r="M18" s="116">
        <v>0</v>
      </c>
      <c r="N18" s="116">
        <v>0</v>
      </c>
      <c r="O18" s="128">
        <v>0</v>
      </c>
      <c r="P18" s="235">
        <f>SUM(Q18:R18)</f>
        <v>0</v>
      </c>
      <c r="Q18" s="116">
        <v>0</v>
      </c>
      <c r="R18" s="126">
        <v>0</v>
      </c>
      <c r="S18" s="232">
        <f>SUM(T18:V18)</f>
        <v>0</v>
      </c>
      <c r="T18" s="116">
        <v>0</v>
      </c>
      <c r="U18" s="116">
        <v>0</v>
      </c>
      <c r="V18" s="128">
        <v>0</v>
      </c>
      <c r="W18" s="235">
        <f>SUM(X18:Y18)</f>
        <v>0</v>
      </c>
      <c r="X18" s="117">
        <v>0</v>
      </c>
      <c r="Y18" s="121">
        <v>0</v>
      </c>
    </row>
    <row r="19" spans="1:25" ht="15" customHeight="1" thickBot="1" x14ac:dyDescent="0.25">
      <c r="A19" s="95" t="s">
        <v>5</v>
      </c>
      <c r="B19" s="97" t="s">
        <v>1</v>
      </c>
      <c r="C19" s="99">
        <v>50010050</v>
      </c>
      <c r="D19" s="101" t="s">
        <v>50</v>
      </c>
      <c r="E19" s="216">
        <f>SUM(F19+I19+L19+P19+S19+W19)</f>
        <v>159</v>
      </c>
      <c r="F19" s="233">
        <f>SUM(G19:H19)</f>
        <v>13</v>
      </c>
      <c r="G19" s="122">
        <v>0</v>
      </c>
      <c r="H19" s="129">
        <v>13</v>
      </c>
      <c r="I19" s="236">
        <f>SUM(J19:K19)</f>
        <v>146</v>
      </c>
      <c r="J19" s="122">
        <v>73</v>
      </c>
      <c r="K19" s="127">
        <v>73</v>
      </c>
      <c r="L19" s="233">
        <f>SUM(M19:O19)</f>
        <v>0</v>
      </c>
      <c r="M19" s="122">
        <v>0</v>
      </c>
      <c r="N19" s="122">
        <v>0</v>
      </c>
      <c r="O19" s="129">
        <v>0</v>
      </c>
      <c r="P19" s="236">
        <f>SUM(Q19:R19)</f>
        <v>0</v>
      </c>
      <c r="Q19" s="122">
        <v>0</v>
      </c>
      <c r="R19" s="127">
        <v>0</v>
      </c>
      <c r="S19" s="233">
        <f>SUM(T19:V19)</f>
        <v>0</v>
      </c>
      <c r="T19" s="122">
        <v>0</v>
      </c>
      <c r="U19" s="122">
        <v>0</v>
      </c>
      <c r="V19" s="129">
        <v>0</v>
      </c>
      <c r="W19" s="236">
        <f>SUM(X19:Y19)</f>
        <v>0</v>
      </c>
      <c r="X19" s="123">
        <v>0</v>
      </c>
      <c r="Y19" s="124">
        <v>0</v>
      </c>
    </row>
    <row r="21" spans="1:25" ht="15" customHeight="1" x14ac:dyDescent="0.2">
      <c r="A21" s="38" t="s">
        <v>39</v>
      </c>
    </row>
    <row r="22" spans="1:25" ht="15" customHeight="1" x14ac:dyDescent="0.2">
      <c r="A22" s="39" t="s">
        <v>60</v>
      </c>
    </row>
    <row r="23" spans="1:25" ht="15" customHeight="1" x14ac:dyDescent="0.2">
      <c r="A23" s="38" t="s">
        <v>51</v>
      </c>
    </row>
  </sheetData>
  <sheetProtection password="8130" sheet="1"/>
  <mergeCells count="20"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  <mergeCell ref="A4:Y4"/>
    <mergeCell ref="L11:O12"/>
    <mergeCell ref="A1:Y1"/>
    <mergeCell ref="A2:Y2"/>
    <mergeCell ref="A3:Y3"/>
    <mergeCell ref="A5:Y5"/>
    <mergeCell ref="A7:Y7"/>
    <mergeCell ref="P11:R12"/>
    <mergeCell ref="S11:V12"/>
    <mergeCell ref="W11:Y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W136"/>
  <sheetViews>
    <sheetView zoomScaleNormal="100" workbookViewId="0">
      <selection sqref="A1:Y1"/>
    </sheetView>
  </sheetViews>
  <sheetFormatPr defaultRowHeight="15" customHeight="1" x14ac:dyDescent="0.2"/>
  <cols>
    <col min="1" max="1" width="24.28515625" style="10" customWidth="1"/>
    <col min="2" max="3" width="9.7109375" style="19" customWidth="1"/>
    <col min="4" max="4" width="55.7109375" style="10" customWidth="1"/>
    <col min="5" max="5" width="10.7109375" style="11" customWidth="1"/>
    <col min="6" max="6" width="11.7109375" style="11" customWidth="1"/>
    <col min="7" max="16" width="11.7109375" style="12" customWidth="1"/>
    <col min="17" max="17" width="13.7109375" style="12" customWidth="1"/>
    <col min="18" max="19" width="11.7109375" style="12" customWidth="1"/>
    <col min="20" max="23" width="11.7109375" style="13" customWidth="1"/>
    <col min="24" max="25" width="11.7109375" style="12" customWidth="1"/>
    <col min="26" max="16384" width="9.140625" style="10"/>
  </cols>
  <sheetData>
    <row r="1" spans="1:231" s="3" customFormat="1" ht="15" customHeight="1" x14ac:dyDescent="0.2">
      <c r="A1" s="363" t="s">
        <v>7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</row>
    <row r="2" spans="1:231" s="3" customFormat="1" ht="15" customHeight="1" x14ac:dyDescent="0.2">
      <c r="A2" s="363" t="s">
        <v>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</row>
    <row r="3" spans="1:231" s="3" customFormat="1" ht="15" customHeight="1" x14ac:dyDescent="0.2">
      <c r="A3" s="363" t="s">
        <v>37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</row>
    <row r="4" spans="1:231" s="3" customFormat="1" ht="15" customHeight="1" x14ac:dyDescent="0.2">
      <c r="A4" s="363" t="s">
        <v>59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</row>
    <row r="5" spans="1:231" s="3" customFormat="1" ht="15" customHeight="1" x14ac:dyDescent="0.2">
      <c r="A5" s="363" t="s">
        <v>9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145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64" t="s">
        <v>67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</row>
    <row r="8" spans="1:231" s="8" customFormat="1" ht="15" customHeight="1" x14ac:dyDescent="0.2">
      <c r="A8" s="364" t="s">
        <v>46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</row>
    <row r="9" spans="1:231" s="8" customFormat="1" ht="15" customHeight="1" x14ac:dyDescent="0.2">
      <c r="A9" s="364" t="s">
        <v>24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82" t="s">
        <v>31</v>
      </c>
      <c r="B11" s="382" t="s">
        <v>32</v>
      </c>
      <c r="C11" s="384" t="s">
        <v>10</v>
      </c>
      <c r="D11" s="382" t="s">
        <v>30</v>
      </c>
      <c r="E11" s="344" t="s">
        <v>11</v>
      </c>
      <c r="F11" s="347" t="s">
        <v>21</v>
      </c>
      <c r="G11" s="348"/>
      <c r="H11" s="349"/>
      <c r="I11" s="371" t="s">
        <v>22</v>
      </c>
      <c r="J11" s="372"/>
      <c r="K11" s="375"/>
      <c r="L11" s="391" t="s">
        <v>12</v>
      </c>
      <c r="M11" s="392"/>
      <c r="N11" s="392"/>
      <c r="O11" s="392"/>
      <c r="P11" s="365" t="s">
        <v>13</v>
      </c>
      <c r="Q11" s="366"/>
      <c r="R11" s="367"/>
      <c r="S11" s="371" t="s">
        <v>29</v>
      </c>
      <c r="T11" s="372"/>
      <c r="U11" s="372"/>
      <c r="V11" s="375"/>
      <c r="W11" s="371" t="s">
        <v>23</v>
      </c>
      <c r="X11" s="372"/>
      <c r="Y11" s="375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83"/>
      <c r="B12" s="383"/>
      <c r="C12" s="385"/>
      <c r="D12" s="383"/>
      <c r="E12" s="345"/>
      <c r="F12" s="350"/>
      <c r="G12" s="351"/>
      <c r="H12" s="352"/>
      <c r="I12" s="373"/>
      <c r="J12" s="374"/>
      <c r="K12" s="390"/>
      <c r="L12" s="393"/>
      <c r="M12" s="394"/>
      <c r="N12" s="394"/>
      <c r="O12" s="394"/>
      <c r="P12" s="368"/>
      <c r="Q12" s="369"/>
      <c r="R12" s="370"/>
      <c r="S12" s="373"/>
      <c r="T12" s="374"/>
      <c r="U12" s="374"/>
      <c r="V12" s="390"/>
      <c r="W12" s="376"/>
      <c r="X12" s="377"/>
      <c r="Y12" s="378"/>
    </row>
    <row r="13" spans="1:231" s="15" customFormat="1" ht="30" customHeight="1" thickBot="1" x14ac:dyDescent="0.25">
      <c r="A13" s="383"/>
      <c r="B13" s="383"/>
      <c r="C13" s="386"/>
      <c r="D13" s="383"/>
      <c r="E13" s="346"/>
      <c r="F13" s="21" t="s">
        <v>26</v>
      </c>
      <c r="G13" s="22" t="s">
        <v>14</v>
      </c>
      <c r="H13" s="23" t="s">
        <v>15</v>
      </c>
      <c r="I13" s="16" t="s">
        <v>26</v>
      </c>
      <c r="J13" s="17" t="s">
        <v>27</v>
      </c>
      <c r="K13" s="18" t="s">
        <v>28</v>
      </c>
      <c r="L13" s="144" t="s">
        <v>26</v>
      </c>
      <c r="M13" s="17" t="s">
        <v>35</v>
      </c>
      <c r="N13" s="17" t="s">
        <v>36</v>
      </c>
      <c r="O13" s="24" t="s">
        <v>19</v>
      </c>
      <c r="P13" s="16" t="s">
        <v>26</v>
      </c>
      <c r="Q13" s="17" t="s">
        <v>25</v>
      </c>
      <c r="R13" s="24" t="s">
        <v>20</v>
      </c>
      <c r="S13" s="16" t="s">
        <v>26</v>
      </c>
      <c r="T13" s="17" t="s">
        <v>22</v>
      </c>
      <c r="U13" s="17" t="s">
        <v>12</v>
      </c>
      <c r="V13" s="24" t="s">
        <v>16</v>
      </c>
      <c r="W13" s="16" t="s">
        <v>26</v>
      </c>
      <c r="X13" s="17" t="s">
        <v>17</v>
      </c>
      <c r="Y13" s="18" t="s">
        <v>18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</row>
    <row r="14" spans="1:231" s="14" customFormat="1" ht="15" customHeight="1" x14ac:dyDescent="0.2">
      <c r="A14" s="395" t="s">
        <v>33</v>
      </c>
      <c r="B14" s="25" t="s">
        <v>34</v>
      </c>
      <c r="C14" s="27"/>
      <c r="D14" s="47"/>
      <c r="E14" s="205">
        <f>SUM(E15:E16)</f>
        <v>376</v>
      </c>
      <c r="F14" s="149">
        <f t="shared" ref="F14:Y14" si="0">SUM(F15:F16)</f>
        <v>65</v>
      </c>
      <c r="G14" s="150">
        <f t="shared" si="0"/>
        <v>29</v>
      </c>
      <c r="H14" s="151">
        <f t="shared" si="0"/>
        <v>36</v>
      </c>
      <c r="I14" s="211">
        <f t="shared" si="0"/>
        <v>311</v>
      </c>
      <c r="J14" s="150">
        <f t="shared" si="0"/>
        <v>222</v>
      </c>
      <c r="K14" s="152">
        <f t="shared" si="0"/>
        <v>89</v>
      </c>
      <c r="L14" s="149">
        <f t="shared" si="0"/>
        <v>0</v>
      </c>
      <c r="M14" s="150">
        <f t="shared" si="0"/>
        <v>0</v>
      </c>
      <c r="N14" s="150">
        <f t="shared" si="0"/>
        <v>0</v>
      </c>
      <c r="O14" s="151">
        <f t="shared" si="0"/>
        <v>0</v>
      </c>
      <c r="P14" s="211">
        <f t="shared" si="0"/>
        <v>0</v>
      </c>
      <c r="Q14" s="150">
        <f t="shared" si="0"/>
        <v>0</v>
      </c>
      <c r="R14" s="152">
        <f t="shared" si="0"/>
        <v>0</v>
      </c>
      <c r="S14" s="149">
        <f t="shared" si="0"/>
        <v>0</v>
      </c>
      <c r="T14" s="150">
        <f t="shared" si="0"/>
        <v>0</v>
      </c>
      <c r="U14" s="150">
        <f t="shared" si="0"/>
        <v>0</v>
      </c>
      <c r="V14" s="151">
        <f t="shared" si="0"/>
        <v>0</v>
      </c>
      <c r="W14" s="211">
        <f t="shared" si="0"/>
        <v>0</v>
      </c>
      <c r="X14" s="150">
        <f t="shared" si="0"/>
        <v>0</v>
      </c>
      <c r="Y14" s="151">
        <f t="shared" si="0"/>
        <v>0</v>
      </c>
    </row>
    <row r="15" spans="1:231" s="14" customFormat="1" ht="15" customHeight="1" x14ac:dyDescent="0.2">
      <c r="A15" s="396"/>
      <c r="B15" s="26" t="s">
        <v>0</v>
      </c>
      <c r="C15" s="28"/>
      <c r="D15" s="48"/>
      <c r="E15" s="206">
        <f>SUM(E17)</f>
        <v>53</v>
      </c>
      <c r="F15" s="207">
        <f t="shared" ref="F15:Y15" si="1">SUM(F17)</f>
        <v>53</v>
      </c>
      <c r="G15" s="153">
        <f t="shared" si="1"/>
        <v>29</v>
      </c>
      <c r="H15" s="154">
        <f t="shared" si="1"/>
        <v>24</v>
      </c>
      <c r="I15" s="212">
        <f t="shared" si="1"/>
        <v>0</v>
      </c>
      <c r="J15" s="153">
        <f t="shared" si="1"/>
        <v>0</v>
      </c>
      <c r="K15" s="155">
        <f t="shared" si="1"/>
        <v>0</v>
      </c>
      <c r="L15" s="207">
        <f t="shared" si="1"/>
        <v>0</v>
      </c>
      <c r="M15" s="153">
        <f t="shared" si="1"/>
        <v>0</v>
      </c>
      <c r="N15" s="153">
        <f t="shared" si="1"/>
        <v>0</v>
      </c>
      <c r="O15" s="154">
        <f t="shared" si="1"/>
        <v>0</v>
      </c>
      <c r="P15" s="212">
        <f t="shared" si="1"/>
        <v>0</v>
      </c>
      <c r="Q15" s="153">
        <f t="shared" si="1"/>
        <v>0</v>
      </c>
      <c r="R15" s="155">
        <f t="shared" si="1"/>
        <v>0</v>
      </c>
      <c r="S15" s="207">
        <f t="shared" si="1"/>
        <v>0</v>
      </c>
      <c r="T15" s="153">
        <f t="shared" si="1"/>
        <v>0</v>
      </c>
      <c r="U15" s="153">
        <f t="shared" si="1"/>
        <v>0</v>
      </c>
      <c r="V15" s="154">
        <f t="shared" si="1"/>
        <v>0</v>
      </c>
      <c r="W15" s="212">
        <f t="shared" si="1"/>
        <v>0</v>
      </c>
      <c r="X15" s="153">
        <f t="shared" si="1"/>
        <v>0</v>
      </c>
      <c r="Y15" s="154">
        <f t="shared" si="1"/>
        <v>0</v>
      </c>
    </row>
    <row r="16" spans="1:231" s="14" customFormat="1" ht="15" customHeight="1" thickBot="1" x14ac:dyDescent="0.25">
      <c r="A16" s="397"/>
      <c r="B16" s="201" t="s">
        <v>1</v>
      </c>
      <c r="C16" s="202"/>
      <c r="D16" s="210"/>
      <c r="E16" s="208">
        <f>SUM(E18:E19)</f>
        <v>323</v>
      </c>
      <c r="F16" s="209">
        <f t="shared" ref="F16:Y16" si="2">SUM(F18:F19)</f>
        <v>12</v>
      </c>
      <c r="G16" s="156">
        <f t="shared" si="2"/>
        <v>0</v>
      </c>
      <c r="H16" s="157">
        <f t="shared" si="2"/>
        <v>12</v>
      </c>
      <c r="I16" s="213">
        <f t="shared" si="2"/>
        <v>311</v>
      </c>
      <c r="J16" s="156">
        <f t="shared" si="2"/>
        <v>222</v>
      </c>
      <c r="K16" s="158">
        <f t="shared" si="2"/>
        <v>89</v>
      </c>
      <c r="L16" s="209">
        <f t="shared" si="2"/>
        <v>0</v>
      </c>
      <c r="M16" s="156">
        <f t="shared" si="2"/>
        <v>0</v>
      </c>
      <c r="N16" s="156">
        <f t="shared" si="2"/>
        <v>0</v>
      </c>
      <c r="O16" s="157">
        <f t="shared" si="2"/>
        <v>0</v>
      </c>
      <c r="P16" s="213">
        <f t="shared" si="2"/>
        <v>0</v>
      </c>
      <c r="Q16" s="156">
        <f t="shared" si="2"/>
        <v>0</v>
      </c>
      <c r="R16" s="158">
        <f t="shared" si="2"/>
        <v>0</v>
      </c>
      <c r="S16" s="209">
        <f t="shared" si="2"/>
        <v>0</v>
      </c>
      <c r="T16" s="156">
        <f t="shared" si="2"/>
        <v>0</v>
      </c>
      <c r="U16" s="156">
        <f t="shared" si="2"/>
        <v>0</v>
      </c>
      <c r="V16" s="157">
        <f t="shared" si="2"/>
        <v>0</v>
      </c>
      <c r="W16" s="213">
        <f t="shared" si="2"/>
        <v>0</v>
      </c>
      <c r="X16" s="156">
        <f t="shared" si="2"/>
        <v>0</v>
      </c>
      <c r="Y16" s="157">
        <f t="shared" si="2"/>
        <v>0</v>
      </c>
    </row>
    <row r="17" spans="1:26" ht="15" customHeight="1" x14ac:dyDescent="0.2">
      <c r="A17" s="197" t="s">
        <v>3</v>
      </c>
      <c r="B17" s="198" t="s">
        <v>0</v>
      </c>
      <c r="C17" s="199">
        <v>50029584</v>
      </c>
      <c r="D17" s="200" t="s">
        <v>47</v>
      </c>
      <c r="E17" s="214">
        <f>SUM(F17+I17+L17+P17+S17+W17)</f>
        <v>53</v>
      </c>
      <c r="F17" s="217">
        <f>SUM(G17:H17)</f>
        <v>53</v>
      </c>
      <c r="G17" s="194">
        <v>29</v>
      </c>
      <c r="H17" s="195">
        <v>24</v>
      </c>
      <c r="I17" s="220">
        <f>SUM(J17:K17)</f>
        <v>0</v>
      </c>
      <c r="J17" s="221">
        <v>0</v>
      </c>
      <c r="K17" s="222">
        <v>0</v>
      </c>
      <c r="L17" s="217">
        <f>SUM(M17:O17)</f>
        <v>0</v>
      </c>
      <c r="M17" s="194">
        <v>0</v>
      </c>
      <c r="N17" s="194">
        <v>0</v>
      </c>
      <c r="O17" s="196">
        <v>0</v>
      </c>
      <c r="P17" s="217">
        <f>SUM(Q17:R17)</f>
        <v>0</v>
      </c>
      <c r="Q17" s="194">
        <v>0</v>
      </c>
      <c r="R17" s="195">
        <v>0</v>
      </c>
      <c r="S17" s="220">
        <f>SUM(T17:V17)</f>
        <v>0</v>
      </c>
      <c r="T17" s="227">
        <v>0</v>
      </c>
      <c r="U17" s="227">
        <v>0</v>
      </c>
      <c r="V17" s="228">
        <v>0</v>
      </c>
      <c r="W17" s="217">
        <f>SUM(X17:Y17)</f>
        <v>0</v>
      </c>
      <c r="X17" s="194">
        <v>0</v>
      </c>
      <c r="Y17" s="196">
        <v>0</v>
      </c>
    </row>
    <row r="18" spans="1:26" ht="15" customHeight="1" x14ac:dyDescent="0.2">
      <c r="A18" s="134" t="s">
        <v>4</v>
      </c>
      <c r="B18" s="136" t="s">
        <v>1</v>
      </c>
      <c r="C18" s="138">
        <v>50022385</v>
      </c>
      <c r="D18" s="140" t="s">
        <v>49</v>
      </c>
      <c r="E18" s="215">
        <f>SUM(F18+I18+L18+P18+S18+W18)</f>
        <v>125</v>
      </c>
      <c r="F18" s="218">
        <f>SUM(G18:H18)</f>
        <v>0</v>
      </c>
      <c r="G18" s="130">
        <v>0</v>
      </c>
      <c r="H18" s="142">
        <v>0</v>
      </c>
      <c r="I18" s="223">
        <f>SUM(J18:K18)</f>
        <v>125</v>
      </c>
      <c r="J18" s="146">
        <v>125</v>
      </c>
      <c r="K18" s="224">
        <v>0</v>
      </c>
      <c r="L18" s="218">
        <f>SUM(M18:O18)</f>
        <v>0</v>
      </c>
      <c r="M18" s="130">
        <v>0</v>
      </c>
      <c r="N18" s="130">
        <v>0</v>
      </c>
      <c r="O18" s="131">
        <v>0</v>
      </c>
      <c r="P18" s="218">
        <f>SUM(Q18:R18)</f>
        <v>0</v>
      </c>
      <c r="Q18" s="130">
        <v>0</v>
      </c>
      <c r="R18" s="142">
        <v>0</v>
      </c>
      <c r="S18" s="223">
        <f>SUM(T18:V18)</f>
        <v>0</v>
      </c>
      <c r="T18" s="130">
        <v>0</v>
      </c>
      <c r="U18" s="130">
        <v>0</v>
      </c>
      <c r="V18" s="131">
        <v>0</v>
      </c>
      <c r="W18" s="218">
        <f>SUM(X18:Y18)</f>
        <v>0</v>
      </c>
      <c r="X18" s="130">
        <v>0</v>
      </c>
      <c r="Y18" s="131">
        <v>0</v>
      </c>
    </row>
    <row r="19" spans="1:26" ht="15" customHeight="1" thickBot="1" x14ac:dyDescent="0.25">
      <c r="A19" s="135" t="s">
        <v>5</v>
      </c>
      <c r="B19" s="137" t="s">
        <v>1</v>
      </c>
      <c r="C19" s="139">
        <v>50010050</v>
      </c>
      <c r="D19" s="141" t="s">
        <v>50</v>
      </c>
      <c r="E19" s="216">
        <f>SUM(F19+I19+L19+P19+S19+W19)</f>
        <v>198</v>
      </c>
      <c r="F19" s="219">
        <f>SUM(G19:H19)</f>
        <v>12</v>
      </c>
      <c r="G19" s="132">
        <v>0</v>
      </c>
      <c r="H19" s="143">
        <v>12</v>
      </c>
      <c r="I19" s="225">
        <f>SUM(J19:K19)</f>
        <v>186</v>
      </c>
      <c r="J19" s="147">
        <v>97</v>
      </c>
      <c r="K19" s="226">
        <v>89</v>
      </c>
      <c r="L19" s="219">
        <f>SUM(M19:O19)</f>
        <v>0</v>
      </c>
      <c r="M19" s="132">
        <v>0</v>
      </c>
      <c r="N19" s="132">
        <v>0</v>
      </c>
      <c r="O19" s="133">
        <v>0</v>
      </c>
      <c r="P19" s="219">
        <f>SUM(Q19:R19)</f>
        <v>0</v>
      </c>
      <c r="Q19" s="132">
        <v>0</v>
      </c>
      <c r="R19" s="143">
        <v>0</v>
      </c>
      <c r="S19" s="225">
        <f>SUM(T19:V19)</f>
        <v>0</v>
      </c>
      <c r="T19" s="132">
        <v>0</v>
      </c>
      <c r="U19" s="132">
        <v>0</v>
      </c>
      <c r="V19" s="133">
        <v>0</v>
      </c>
      <c r="W19" s="219">
        <f>SUM(X19:Y19)</f>
        <v>0</v>
      </c>
      <c r="X19" s="132">
        <v>0</v>
      </c>
      <c r="Y19" s="133">
        <v>0</v>
      </c>
    </row>
    <row r="20" spans="1:26" ht="15" customHeight="1" x14ac:dyDescent="0.2">
      <c r="C20" s="2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6" ht="15" customHeight="1" x14ac:dyDescent="0.2">
      <c r="A21" s="38" t="s">
        <v>39</v>
      </c>
      <c r="C21" s="20"/>
    </row>
    <row r="22" spans="1:26" ht="15" customHeight="1" x14ac:dyDescent="0.2">
      <c r="A22" s="39" t="s">
        <v>60</v>
      </c>
      <c r="C22" s="20"/>
    </row>
    <row r="23" spans="1:26" ht="15" customHeight="1" x14ac:dyDescent="0.2">
      <c r="A23" s="38" t="s">
        <v>40</v>
      </c>
      <c r="C23" s="20"/>
    </row>
    <row r="24" spans="1:26" ht="15" customHeight="1" x14ac:dyDescent="0.2">
      <c r="C24" s="20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15" customHeight="1" x14ac:dyDescent="0.2">
      <c r="C25" s="20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6" ht="15" customHeight="1" x14ac:dyDescent="0.2">
      <c r="C26" s="20"/>
    </row>
    <row r="27" spans="1:26" ht="15" customHeight="1" x14ac:dyDescent="0.2">
      <c r="C27" s="2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" customHeight="1" x14ac:dyDescent="0.2">
      <c r="C28" s="20"/>
    </row>
    <row r="29" spans="1:26" ht="15" customHeight="1" x14ac:dyDescent="0.2">
      <c r="C29" s="20"/>
    </row>
    <row r="30" spans="1:26" ht="15" customHeight="1" x14ac:dyDescent="0.2">
      <c r="C30" s="20"/>
    </row>
    <row r="31" spans="1:26" ht="15" customHeight="1" x14ac:dyDescent="0.2">
      <c r="C31" s="20"/>
    </row>
    <row r="32" spans="1:26" ht="15" customHeight="1" x14ac:dyDescent="0.2">
      <c r="C32" s="20"/>
    </row>
    <row r="33" spans="3:3" ht="15" customHeight="1" x14ac:dyDescent="0.2">
      <c r="C33" s="20"/>
    </row>
    <row r="34" spans="3:3" ht="15" customHeight="1" x14ac:dyDescent="0.2">
      <c r="C34" s="20"/>
    </row>
    <row r="35" spans="3:3" ht="15" customHeight="1" x14ac:dyDescent="0.2">
      <c r="C35" s="20"/>
    </row>
    <row r="36" spans="3:3" ht="15" customHeight="1" x14ac:dyDescent="0.2">
      <c r="C36" s="20"/>
    </row>
    <row r="37" spans="3:3" ht="15" customHeight="1" x14ac:dyDescent="0.2">
      <c r="C37" s="20"/>
    </row>
    <row r="38" spans="3:3" ht="15" customHeight="1" x14ac:dyDescent="0.2">
      <c r="C38" s="20"/>
    </row>
    <row r="39" spans="3:3" ht="15" customHeight="1" x14ac:dyDescent="0.2">
      <c r="C39" s="20"/>
    </row>
    <row r="40" spans="3:3" ht="15" customHeight="1" x14ac:dyDescent="0.2">
      <c r="C40" s="20"/>
    </row>
    <row r="41" spans="3:3" ht="15" customHeight="1" x14ac:dyDescent="0.2">
      <c r="C41" s="20"/>
    </row>
    <row r="42" spans="3:3" ht="15" customHeight="1" x14ac:dyDescent="0.2">
      <c r="C42" s="20"/>
    </row>
    <row r="43" spans="3:3" ht="15" customHeight="1" x14ac:dyDescent="0.2">
      <c r="C43" s="20"/>
    </row>
    <row r="44" spans="3:3" ht="15" customHeight="1" x14ac:dyDescent="0.2">
      <c r="C44" s="20"/>
    </row>
    <row r="45" spans="3:3" ht="15" customHeight="1" x14ac:dyDescent="0.2">
      <c r="C45" s="20"/>
    </row>
    <row r="46" spans="3:3" ht="15" customHeight="1" x14ac:dyDescent="0.2">
      <c r="C46" s="20"/>
    </row>
    <row r="47" spans="3:3" ht="15" customHeight="1" x14ac:dyDescent="0.2">
      <c r="C47" s="20"/>
    </row>
    <row r="48" spans="3:3" ht="15" customHeight="1" x14ac:dyDescent="0.2">
      <c r="C48" s="20"/>
    </row>
    <row r="49" spans="3:3" ht="15" customHeight="1" x14ac:dyDescent="0.2">
      <c r="C49" s="20"/>
    </row>
    <row r="50" spans="3:3" ht="15" customHeight="1" x14ac:dyDescent="0.2">
      <c r="C50" s="20"/>
    </row>
    <row r="51" spans="3:3" ht="15" customHeight="1" x14ac:dyDescent="0.2">
      <c r="C51" s="20"/>
    </row>
    <row r="52" spans="3:3" ht="15" customHeight="1" x14ac:dyDescent="0.2">
      <c r="C52" s="20"/>
    </row>
    <row r="53" spans="3:3" ht="15" customHeight="1" x14ac:dyDescent="0.2">
      <c r="C53" s="20"/>
    </row>
    <row r="54" spans="3:3" ht="15" customHeight="1" x14ac:dyDescent="0.2">
      <c r="C54" s="20"/>
    </row>
    <row r="55" spans="3:3" ht="15" customHeight="1" x14ac:dyDescent="0.2">
      <c r="C55" s="20"/>
    </row>
    <row r="56" spans="3:3" ht="15" customHeight="1" x14ac:dyDescent="0.2">
      <c r="C56" s="20"/>
    </row>
    <row r="57" spans="3:3" ht="15" customHeight="1" x14ac:dyDescent="0.2">
      <c r="C57" s="20"/>
    </row>
    <row r="58" spans="3:3" ht="15" customHeight="1" x14ac:dyDescent="0.2">
      <c r="C58" s="20"/>
    </row>
    <row r="59" spans="3:3" ht="15" customHeight="1" x14ac:dyDescent="0.2">
      <c r="C59" s="20"/>
    </row>
    <row r="60" spans="3:3" ht="15" customHeight="1" x14ac:dyDescent="0.2">
      <c r="C60" s="20"/>
    </row>
    <row r="61" spans="3:3" ht="15" customHeight="1" x14ac:dyDescent="0.2">
      <c r="C61" s="20"/>
    </row>
    <row r="62" spans="3:3" ht="15" customHeight="1" x14ac:dyDescent="0.2">
      <c r="C62" s="20"/>
    </row>
    <row r="63" spans="3:3" ht="15" customHeight="1" x14ac:dyDescent="0.2">
      <c r="C63" s="20"/>
    </row>
    <row r="64" spans="3:3" ht="15" customHeight="1" x14ac:dyDescent="0.2">
      <c r="C64" s="20"/>
    </row>
    <row r="65" spans="3:3" ht="15" customHeight="1" x14ac:dyDescent="0.2">
      <c r="C65" s="20"/>
    </row>
    <row r="66" spans="3:3" ht="15" customHeight="1" x14ac:dyDescent="0.2">
      <c r="C66" s="20"/>
    </row>
    <row r="67" spans="3:3" ht="15" customHeight="1" x14ac:dyDescent="0.2">
      <c r="C67" s="20"/>
    </row>
    <row r="68" spans="3:3" ht="15" customHeight="1" x14ac:dyDescent="0.2">
      <c r="C68" s="20"/>
    </row>
    <row r="69" spans="3:3" ht="15" customHeight="1" x14ac:dyDescent="0.2">
      <c r="C69" s="20"/>
    </row>
    <row r="70" spans="3:3" ht="15" customHeight="1" x14ac:dyDescent="0.2">
      <c r="C70" s="20"/>
    </row>
    <row r="71" spans="3:3" ht="15" customHeight="1" x14ac:dyDescent="0.2">
      <c r="C71" s="20"/>
    </row>
    <row r="72" spans="3:3" ht="15" customHeight="1" x14ac:dyDescent="0.2">
      <c r="C72" s="20"/>
    </row>
    <row r="73" spans="3:3" ht="15" customHeight="1" x14ac:dyDescent="0.2">
      <c r="C73" s="20"/>
    </row>
    <row r="74" spans="3:3" ht="15" customHeight="1" x14ac:dyDescent="0.2">
      <c r="C74" s="20"/>
    </row>
    <row r="75" spans="3:3" ht="15" customHeight="1" x14ac:dyDescent="0.2">
      <c r="C75" s="20"/>
    </row>
    <row r="76" spans="3:3" ht="15" customHeight="1" x14ac:dyDescent="0.2">
      <c r="C76" s="20"/>
    </row>
    <row r="77" spans="3:3" ht="15" customHeight="1" x14ac:dyDescent="0.2">
      <c r="C77" s="20"/>
    </row>
    <row r="78" spans="3:3" ht="15" customHeight="1" x14ac:dyDescent="0.2">
      <c r="C78" s="20"/>
    </row>
    <row r="79" spans="3:3" ht="15" customHeight="1" x14ac:dyDescent="0.2">
      <c r="C79" s="20"/>
    </row>
    <row r="80" spans="3:3" ht="15" customHeight="1" x14ac:dyDescent="0.2">
      <c r="C80" s="20"/>
    </row>
    <row r="81" spans="3:3" ht="15" customHeight="1" x14ac:dyDescent="0.2">
      <c r="C81" s="20"/>
    </row>
    <row r="82" spans="3:3" ht="15" customHeight="1" x14ac:dyDescent="0.2">
      <c r="C82" s="20"/>
    </row>
    <row r="83" spans="3:3" ht="15" customHeight="1" x14ac:dyDescent="0.2">
      <c r="C83" s="20"/>
    </row>
    <row r="84" spans="3:3" ht="15" customHeight="1" x14ac:dyDescent="0.2">
      <c r="C84" s="20"/>
    </row>
    <row r="85" spans="3:3" ht="15" customHeight="1" x14ac:dyDescent="0.2">
      <c r="C85" s="20"/>
    </row>
    <row r="86" spans="3:3" ht="15" customHeight="1" x14ac:dyDescent="0.2">
      <c r="C86" s="20"/>
    </row>
    <row r="87" spans="3:3" ht="15" customHeight="1" x14ac:dyDescent="0.2">
      <c r="C87" s="20"/>
    </row>
    <row r="88" spans="3:3" ht="15" customHeight="1" x14ac:dyDescent="0.2">
      <c r="C88" s="20"/>
    </row>
    <row r="89" spans="3:3" ht="15" customHeight="1" x14ac:dyDescent="0.2">
      <c r="C89" s="20"/>
    </row>
    <row r="90" spans="3:3" ht="15" customHeight="1" x14ac:dyDescent="0.2">
      <c r="C90" s="20"/>
    </row>
    <row r="91" spans="3:3" ht="15" customHeight="1" x14ac:dyDescent="0.2">
      <c r="C91" s="20"/>
    </row>
    <row r="92" spans="3:3" ht="15" customHeight="1" x14ac:dyDescent="0.2">
      <c r="C92" s="20"/>
    </row>
    <row r="93" spans="3:3" ht="15" customHeight="1" x14ac:dyDescent="0.2">
      <c r="C93" s="20"/>
    </row>
    <row r="94" spans="3:3" ht="15" customHeight="1" x14ac:dyDescent="0.2">
      <c r="C94" s="20"/>
    </row>
    <row r="95" spans="3:3" ht="15" customHeight="1" x14ac:dyDescent="0.2">
      <c r="C95" s="20"/>
    </row>
    <row r="96" spans="3:3" ht="15" customHeight="1" x14ac:dyDescent="0.2">
      <c r="C96" s="20"/>
    </row>
    <row r="97" spans="3:3" ht="15" customHeight="1" x14ac:dyDescent="0.2">
      <c r="C97" s="20"/>
    </row>
    <row r="98" spans="3:3" ht="15" customHeight="1" x14ac:dyDescent="0.2">
      <c r="C98" s="20"/>
    </row>
    <row r="99" spans="3:3" ht="15" customHeight="1" x14ac:dyDescent="0.2">
      <c r="C99" s="20"/>
    </row>
    <row r="100" spans="3:3" ht="15" customHeight="1" x14ac:dyDescent="0.2">
      <c r="C100" s="20"/>
    </row>
    <row r="101" spans="3:3" ht="15" customHeight="1" x14ac:dyDescent="0.2">
      <c r="C101" s="20"/>
    </row>
    <row r="102" spans="3:3" ht="15" customHeight="1" x14ac:dyDescent="0.2">
      <c r="C102" s="20"/>
    </row>
    <row r="103" spans="3:3" ht="15" customHeight="1" x14ac:dyDescent="0.2">
      <c r="C103" s="20"/>
    </row>
    <row r="104" spans="3:3" ht="15" customHeight="1" x14ac:dyDescent="0.2">
      <c r="C104" s="20"/>
    </row>
    <row r="105" spans="3:3" ht="15" customHeight="1" x14ac:dyDescent="0.2">
      <c r="C105" s="20"/>
    </row>
    <row r="106" spans="3:3" ht="15" customHeight="1" x14ac:dyDescent="0.2">
      <c r="C106" s="20"/>
    </row>
    <row r="107" spans="3:3" ht="15" customHeight="1" x14ac:dyDescent="0.2">
      <c r="C107" s="20"/>
    </row>
    <row r="108" spans="3:3" ht="15" customHeight="1" x14ac:dyDescent="0.2">
      <c r="C108" s="20"/>
    </row>
    <row r="109" spans="3:3" ht="15" customHeight="1" x14ac:dyDescent="0.2">
      <c r="C109" s="20"/>
    </row>
    <row r="110" spans="3:3" ht="15" customHeight="1" x14ac:dyDescent="0.2">
      <c r="C110" s="20"/>
    </row>
    <row r="111" spans="3:3" ht="15" customHeight="1" x14ac:dyDescent="0.2">
      <c r="C111" s="20"/>
    </row>
    <row r="112" spans="3:3" ht="15" customHeight="1" x14ac:dyDescent="0.2">
      <c r="C112" s="20"/>
    </row>
    <row r="113" spans="3:3" ht="15" customHeight="1" x14ac:dyDescent="0.2">
      <c r="C113" s="20"/>
    </row>
    <row r="114" spans="3:3" ht="15" customHeight="1" x14ac:dyDescent="0.2">
      <c r="C114" s="20"/>
    </row>
    <row r="115" spans="3:3" ht="15" customHeight="1" x14ac:dyDescent="0.2">
      <c r="C115" s="20"/>
    </row>
    <row r="116" spans="3:3" ht="15" customHeight="1" x14ac:dyDescent="0.2">
      <c r="C116" s="20"/>
    </row>
    <row r="117" spans="3:3" ht="15" customHeight="1" x14ac:dyDescent="0.2">
      <c r="C117" s="20"/>
    </row>
    <row r="118" spans="3:3" ht="15" customHeight="1" x14ac:dyDescent="0.2">
      <c r="C118" s="20"/>
    </row>
    <row r="119" spans="3:3" ht="15" customHeight="1" x14ac:dyDescent="0.2">
      <c r="C119" s="20"/>
    </row>
    <row r="120" spans="3:3" ht="15" customHeight="1" x14ac:dyDescent="0.2">
      <c r="C120" s="20"/>
    </row>
    <row r="121" spans="3:3" ht="15" customHeight="1" x14ac:dyDescent="0.2">
      <c r="C121" s="20"/>
    </row>
    <row r="122" spans="3:3" ht="15" customHeight="1" x14ac:dyDescent="0.2">
      <c r="C122" s="20"/>
    </row>
    <row r="123" spans="3:3" ht="15" customHeight="1" x14ac:dyDescent="0.2">
      <c r="C123" s="20"/>
    </row>
    <row r="124" spans="3:3" ht="15" customHeight="1" x14ac:dyDescent="0.2">
      <c r="C124" s="20"/>
    </row>
    <row r="125" spans="3:3" ht="15" customHeight="1" x14ac:dyDescent="0.2">
      <c r="C125" s="20"/>
    </row>
    <row r="126" spans="3:3" ht="15" customHeight="1" x14ac:dyDescent="0.2">
      <c r="C126" s="20"/>
    </row>
    <row r="127" spans="3:3" ht="15" customHeight="1" x14ac:dyDescent="0.2">
      <c r="C127" s="20"/>
    </row>
    <row r="128" spans="3:3" ht="15" customHeight="1" x14ac:dyDescent="0.2">
      <c r="C128" s="20"/>
    </row>
    <row r="129" spans="3:3" ht="15" customHeight="1" x14ac:dyDescent="0.2">
      <c r="C129" s="20"/>
    </row>
    <row r="130" spans="3:3" ht="15" customHeight="1" x14ac:dyDescent="0.2">
      <c r="C130" s="20"/>
    </row>
    <row r="131" spans="3:3" ht="15" customHeight="1" x14ac:dyDescent="0.2">
      <c r="C131" s="20"/>
    </row>
    <row r="132" spans="3:3" ht="15" customHeight="1" x14ac:dyDescent="0.2">
      <c r="C132" s="20"/>
    </row>
    <row r="133" spans="3:3" ht="15" customHeight="1" x14ac:dyDescent="0.2">
      <c r="C133" s="20"/>
    </row>
    <row r="134" spans="3:3" ht="15" customHeight="1" x14ac:dyDescent="0.2">
      <c r="C134" s="20"/>
    </row>
    <row r="135" spans="3:3" ht="15" customHeight="1" x14ac:dyDescent="0.2">
      <c r="C135" s="20"/>
    </row>
    <row r="136" spans="3:3" ht="15" customHeight="1" x14ac:dyDescent="0.2">
      <c r="C136" s="20"/>
    </row>
  </sheetData>
  <sheetProtection password="8330" sheet="1"/>
  <mergeCells count="20">
    <mergeCell ref="A1:Y1"/>
    <mergeCell ref="A2:Y2"/>
    <mergeCell ref="A3:Y3"/>
    <mergeCell ref="A5:Y5"/>
    <mergeCell ref="A7:Y7"/>
    <mergeCell ref="S11:V12"/>
    <mergeCell ref="W11:Y12"/>
    <mergeCell ref="A14:A16"/>
    <mergeCell ref="A4:Y4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A8:Y8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2015-09-29T13:31:05Z</cp:lastPrinted>
  <dcterms:created xsi:type="dcterms:W3CDTF">2009-09-25T18:24:12Z</dcterms:created>
  <dcterms:modified xsi:type="dcterms:W3CDTF">2018-07-19T13:11:01Z</dcterms:modified>
</cp:coreProperties>
</file>